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2" i="1" l="1"/>
  <c r="A192" i="1"/>
  <c r="J191" i="1"/>
  <c r="I191" i="1"/>
  <c r="H191" i="1"/>
  <c r="G191" i="1"/>
  <c r="F191" i="1"/>
  <c r="B182" i="1"/>
  <c r="A182" i="1"/>
  <c r="L192" i="1"/>
  <c r="J181" i="1"/>
  <c r="J192" i="1" s="1"/>
  <c r="I181" i="1"/>
  <c r="I192" i="1" s="1"/>
  <c r="H181" i="1"/>
  <c r="H192" i="1" s="1"/>
  <c r="G181" i="1"/>
  <c r="F181" i="1"/>
  <c r="B173" i="1"/>
  <c r="A173" i="1"/>
  <c r="J172" i="1"/>
  <c r="I172" i="1"/>
  <c r="H172" i="1"/>
  <c r="G172" i="1"/>
  <c r="F172" i="1"/>
  <c r="B163" i="1"/>
  <c r="A163" i="1"/>
  <c r="J162" i="1"/>
  <c r="I162" i="1"/>
  <c r="I173" i="1" s="1"/>
  <c r="H162" i="1"/>
  <c r="G162" i="1"/>
  <c r="G173" i="1" s="1"/>
  <c r="B154" i="1"/>
  <c r="A154" i="1"/>
  <c r="J153" i="1"/>
  <c r="I153" i="1"/>
  <c r="H153" i="1"/>
  <c r="G153" i="1"/>
  <c r="G154" i="1" s="1"/>
  <c r="F153" i="1"/>
  <c r="B144" i="1"/>
  <c r="A144" i="1"/>
  <c r="J143" i="1"/>
  <c r="I143" i="1"/>
  <c r="H143" i="1"/>
  <c r="F143" i="1"/>
  <c r="B135" i="1"/>
  <c r="A135" i="1"/>
  <c r="J134" i="1"/>
  <c r="I134" i="1"/>
  <c r="H134" i="1"/>
  <c r="G134" i="1"/>
  <c r="F134" i="1"/>
  <c r="B125" i="1"/>
  <c r="A125" i="1"/>
  <c r="J124" i="1"/>
  <c r="I124" i="1"/>
  <c r="H124" i="1"/>
  <c r="G124" i="1"/>
  <c r="F124" i="1"/>
  <c r="B116" i="1"/>
  <c r="A116" i="1"/>
  <c r="J115" i="1"/>
  <c r="I115" i="1"/>
  <c r="H115" i="1"/>
  <c r="G115" i="1"/>
  <c r="F115" i="1"/>
  <c r="B106" i="1"/>
  <c r="A106" i="1"/>
  <c r="J105" i="1"/>
  <c r="I105" i="1"/>
  <c r="H105" i="1"/>
  <c r="G105" i="1"/>
  <c r="F105" i="1"/>
  <c r="B97" i="1"/>
  <c r="A97" i="1"/>
  <c r="J96" i="1"/>
  <c r="I96" i="1"/>
  <c r="H96" i="1"/>
  <c r="G96" i="1"/>
  <c r="F96" i="1"/>
  <c r="B87" i="1"/>
  <c r="A87" i="1"/>
  <c r="J86" i="1"/>
  <c r="I86" i="1"/>
  <c r="H86" i="1"/>
  <c r="G86" i="1"/>
  <c r="F86" i="1"/>
  <c r="B79" i="1"/>
  <c r="A79" i="1"/>
  <c r="J78" i="1"/>
  <c r="I78" i="1"/>
  <c r="H78" i="1"/>
  <c r="G78" i="1"/>
  <c r="F78" i="1"/>
  <c r="B69" i="1"/>
  <c r="A69" i="1"/>
  <c r="J68" i="1"/>
  <c r="I68" i="1"/>
  <c r="H68" i="1"/>
  <c r="G68" i="1"/>
  <c r="F68" i="1"/>
  <c r="B61" i="1"/>
  <c r="A61" i="1"/>
  <c r="J60" i="1"/>
  <c r="I60" i="1"/>
  <c r="H60" i="1"/>
  <c r="G60" i="1"/>
  <c r="F60" i="1"/>
  <c r="B51" i="1"/>
  <c r="A51" i="1"/>
  <c r="J50" i="1"/>
  <c r="I50" i="1"/>
  <c r="H50" i="1"/>
  <c r="G50" i="1"/>
  <c r="F50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F42" i="1" l="1"/>
  <c r="H42" i="1"/>
  <c r="J42" i="1"/>
  <c r="F61" i="1"/>
  <c r="H61" i="1"/>
  <c r="J61" i="1"/>
  <c r="F79" i="1"/>
  <c r="H79" i="1"/>
  <c r="J79" i="1"/>
  <c r="F97" i="1"/>
  <c r="H97" i="1"/>
  <c r="J97" i="1"/>
  <c r="G116" i="1"/>
  <c r="I116" i="1"/>
  <c r="G135" i="1"/>
  <c r="I135" i="1"/>
  <c r="I154" i="1"/>
  <c r="G23" i="1"/>
  <c r="I23" i="1"/>
  <c r="G42" i="1"/>
  <c r="I42" i="1"/>
  <c r="G61" i="1"/>
  <c r="I61" i="1"/>
  <c r="G79" i="1"/>
  <c r="I79" i="1"/>
  <c r="G97" i="1"/>
  <c r="I97" i="1"/>
  <c r="H116" i="1"/>
  <c r="J116" i="1"/>
  <c r="H135" i="1"/>
  <c r="J135" i="1"/>
  <c r="H154" i="1"/>
  <c r="J154" i="1"/>
  <c r="H173" i="1"/>
  <c r="J173" i="1"/>
  <c r="F192" i="1"/>
  <c r="F173" i="1"/>
  <c r="F154" i="1"/>
  <c r="F116" i="1"/>
  <c r="F23" i="1"/>
  <c r="L42" i="1"/>
  <c r="L61" i="1"/>
  <c r="L116" i="1"/>
  <c r="L135" i="1"/>
  <c r="L154" i="1"/>
  <c r="L173" i="1"/>
  <c r="L23" i="1"/>
  <c r="L79" i="1"/>
  <c r="L97" i="1"/>
  <c r="F135" i="1"/>
  <c r="G192" i="1"/>
  <c r="H23" i="1"/>
  <c r="J23" i="1"/>
</calcChain>
</file>

<file path=xl/sharedStrings.xml><?xml version="1.0" encoding="utf-8"?>
<sst xmlns="http://schemas.openxmlformats.org/spreadsheetml/2006/main" count="464" uniqueCount="199">
  <si>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</si>
  <si>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</si>
  <si>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</si>
  <si>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</si>
  <si>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</si>
  <si>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</si>
  <si>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</si>
  <si>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</si>
  <si>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</si>
  <si>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</si>
  <si>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</si>
  <si>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</si>
  <si>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</si>
  <si>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</si>
  <si>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</si>
  <si>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</si>
  <si>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</si>
  <si>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</si>
  <si>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</si>
  <si>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</si>
  <si>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</si>
  <si>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</si>
  <si>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</si>
  <si>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</si>
  <si>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</si>
  <si>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</si>
  <si>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</si>
  <si>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</si>
  <si>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</si>
  <si>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</si>
  <si>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</si>
  <si>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</si>
  <si>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</si>
  <si>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</si>
  <si>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</si>
  <si>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</si>
  <si>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</si>
  <si>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</si>
  <si>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с м/сливочным.</t>
  </si>
  <si>
    <t>Чай с сахаром</t>
  </si>
  <si>
    <t>Булка городская</t>
  </si>
  <si>
    <t>Фрукт свежий</t>
  </si>
  <si>
    <t>Кондитерское изделие</t>
  </si>
  <si>
    <t>-</t>
  </si>
  <si>
    <t>Овощи сезонные</t>
  </si>
  <si>
    <t>Борщ с капустой , картофелем  и сметаной .</t>
  </si>
  <si>
    <t>Котлета из птицы с соусом</t>
  </si>
  <si>
    <t>Макаронные изделия отварные с м/слив.</t>
  </si>
  <si>
    <t>Компот из ягод б/замороженных</t>
  </si>
  <si>
    <t>Хлеб ржано-пшеничный</t>
  </si>
  <si>
    <t>Плов из отварной говядины</t>
  </si>
  <si>
    <t>Чай с лимоном</t>
  </si>
  <si>
    <t xml:space="preserve">Суп с макаронными изделиями и картофелем </t>
  </si>
  <si>
    <t>Каша гречневая рассыпчатая с м/слив.</t>
  </si>
  <si>
    <t>Птица отварная (филе) с соусом</t>
  </si>
  <si>
    <t>Напиток фруктовый</t>
  </si>
  <si>
    <t>Запеканка творожная со сгущенным молоком</t>
  </si>
  <si>
    <t xml:space="preserve">Булка городская </t>
  </si>
  <si>
    <t>Суп картофельный с бобовыми</t>
  </si>
  <si>
    <t>Рыба тушеная в томате с овощами</t>
  </si>
  <si>
    <t>Каша рисовая рассыпчатая</t>
  </si>
  <si>
    <t>Компот из свежих плодов</t>
  </si>
  <si>
    <t>Батон домашний</t>
  </si>
  <si>
    <t>Картофельное пюре</t>
  </si>
  <si>
    <t>Котлета рубленная из птицы</t>
  </si>
  <si>
    <t>Щи из свежей капусты со сметаной и мясом</t>
  </si>
  <si>
    <t>Омлет с сыром запеченный</t>
  </si>
  <si>
    <t>Компот из плодов сушеных</t>
  </si>
  <si>
    <t>Гуляш из мяса птицы</t>
  </si>
  <si>
    <t>Кофейный напиток с молоком</t>
  </si>
  <si>
    <t xml:space="preserve">Рассольник «Ленинградский» </t>
  </si>
  <si>
    <t>Капуста тушеная</t>
  </si>
  <si>
    <t>Котлета мясная с соусом</t>
  </si>
  <si>
    <t>Каша вязкая молочная  с м/сливочным</t>
  </si>
  <si>
    <t>Какао с молоком</t>
  </si>
  <si>
    <t>Суп с макаронными изделиями, картофелем  и курой</t>
  </si>
  <si>
    <t>Жаркое «По домашнему» с говядиной</t>
  </si>
  <si>
    <t>Борщ из св.капусты со  сметаной и мясом</t>
  </si>
  <si>
    <t xml:space="preserve">Рис отварной </t>
  </si>
  <si>
    <t>Котлета рыбная с соусом</t>
  </si>
  <si>
    <t>Запеканка творожная со сгущ. молоком</t>
  </si>
  <si>
    <t>Йогурт</t>
  </si>
  <si>
    <t>Суп крестьянский с мясом</t>
  </si>
  <si>
    <t xml:space="preserve">Каша гречневая рассыпчатая </t>
  </si>
  <si>
    <t>Котлета рубленная из птицы с соусом</t>
  </si>
  <si>
    <t>Макаронные изделия отварные</t>
  </si>
  <si>
    <t>Гуляш из филе грудок кур</t>
  </si>
  <si>
    <t xml:space="preserve">Суп рыбный из консервов </t>
  </si>
  <si>
    <t>Рагу из птицы</t>
  </si>
  <si>
    <t xml:space="preserve">Компот из ягод быстрозамороженных  </t>
  </si>
  <si>
    <t>Выпечка</t>
  </si>
  <si>
    <t>Блинчики со сгущенным молоком</t>
  </si>
  <si>
    <t>Суп молочный с макарон. изделиями</t>
  </si>
  <si>
    <t>Птица тушеная в соусе</t>
  </si>
  <si>
    <t>Компот из смеси сухофруктов</t>
  </si>
  <si>
    <t xml:space="preserve"> 20-63</t>
  </si>
  <si>
    <t>40-13</t>
  </si>
  <si>
    <t xml:space="preserve">  2-63</t>
  </si>
  <si>
    <t xml:space="preserve"> 2-63</t>
  </si>
  <si>
    <t xml:space="preserve"> 1-29</t>
  </si>
  <si>
    <t xml:space="preserve">     2-63</t>
  </si>
  <si>
    <t xml:space="preserve"> 8-53</t>
  </si>
  <si>
    <t xml:space="preserve"> 16-09</t>
  </si>
  <si>
    <t xml:space="preserve">   1-29</t>
  </si>
  <si>
    <t>20-78</t>
  </si>
  <si>
    <t>25-63</t>
  </si>
  <si>
    <t xml:space="preserve">    2-43</t>
  </si>
  <si>
    <t xml:space="preserve">  10-03</t>
  </si>
  <si>
    <t xml:space="preserve">  11-38</t>
  </si>
  <si>
    <t xml:space="preserve">   6-77</t>
  </si>
  <si>
    <t>35-24</t>
  </si>
  <si>
    <t xml:space="preserve">  8-45</t>
  </si>
  <si>
    <t xml:space="preserve"> 0-29</t>
  </si>
  <si>
    <t xml:space="preserve"> 0-49</t>
  </si>
  <si>
    <t xml:space="preserve"> 7-06</t>
  </si>
  <si>
    <t>13-43</t>
  </si>
  <si>
    <t xml:space="preserve"> 2-40</t>
  </si>
  <si>
    <t>Вафли «Волжские»</t>
  </si>
  <si>
    <t>2-63</t>
  </si>
  <si>
    <t>6-77</t>
  </si>
  <si>
    <t>1-29</t>
  </si>
  <si>
    <t>71-54</t>
  </si>
  <si>
    <t>294/331</t>
  </si>
  <si>
    <t>288/331</t>
  </si>
  <si>
    <t>268/331</t>
  </si>
  <si>
    <t>234/330</t>
  </si>
  <si>
    <t>772/97</t>
  </si>
  <si>
    <t>524/06</t>
  </si>
  <si>
    <t xml:space="preserve">   ТТК</t>
  </si>
  <si>
    <t>Директор ООО "Селена"</t>
  </si>
  <si>
    <t>Шипилин Игорь Юрьевич</t>
  </si>
  <si>
    <t>МБОУ "Лицей №22"</t>
  </si>
  <si>
    <t>36-37</t>
  </si>
  <si>
    <t xml:space="preserve"> 4-63</t>
  </si>
  <si>
    <t xml:space="preserve"> 6-15</t>
  </si>
  <si>
    <t xml:space="preserve"> 8-31</t>
  </si>
  <si>
    <t xml:space="preserve"> 6-85</t>
  </si>
  <si>
    <t xml:space="preserve"> 18-66</t>
  </si>
  <si>
    <t xml:space="preserve"> 31-26</t>
  </si>
  <si>
    <t xml:space="preserve"> 20-15</t>
  </si>
  <si>
    <t xml:space="preserve"> 40-78</t>
  </si>
  <si>
    <t xml:space="preserve"> 19-07</t>
  </si>
  <si>
    <t>Кондит.изд.</t>
  </si>
  <si>
    <t xml:space="preserve"> 6-66</t>
  </si>
  <si>
    <t xml:space="preserve"> 7-52</t>
  </si>
  <si>
    <t>Гор.напиток</t>
  </si>
  <si>
    <t xml:space="preserve"> 3-44</t>
  </si>
  <si>
    <t xml:space="preserve"> 38-76</t>
  </si>
  <si>
    <t xml:space="preserve"> 22-08</t>
  </si>
  <si>
    <t xml:space="preserve"> 5-56</t>
  </si>
  <si>
    <t xml:space="preserve"> 9-98</t>
  </si>
  <si>
    <t xml:space="preserve"> 29-40</t>
  </si>
  <si>
    <t xml:space="preserve"> 9-30</t>
  </si>
  <si>
    <t xml:space="preserve"> 2-58</t>
  </si>
  <si>
    <t xml:space="preserve"> 18-30</t>
  </si>
  <si>
    <t>кондит.изд.</t>
  </si>
  <si>
    <t xml:space="preserve"> 6-11</t>
  </si>
  <si>
    <t xml:space="preserve"> 42-10</t>
  </si>
  <si>
    <t xml:space="preserve"> 4-74</t>
  </si>
  <si>
    <t xml:space="preserve"> 11-01</t>
  </si>
  <si>
    <t xml:space="preserve"> 12-15</t>
  </si>
  <si>
    <t xml:space="preserve"> 6-79</t>
  </si>
  <si>
    <t xml:space="preserve"> 0-56</t>
  </si>
  <si>
    <t xml:space="preserve"> 36-00</t>
  </si>
  <si>
    <t xml:space="preserve"> 35-75</t>
  </si>
  <si>
    <t xml:space="preserve"> 14-50</t>
  </si>
  <si>
    <t xml:space="preserve"> 10-13</t>
  </si>
  <si>
    <t xml:space="preserve"> 15-91</t>
  </si>
  <si>
    <t xml:space="preserve"> 13-19</t>
  </si>
  <si>
    <t xml:space="preserve"> 2-75</t>
  </si>
  <si>
    <t>269/331</t>
  </si>
  <si>
    <t xml:space="preserve"> 71-54</t>
  </si>
  <si>
    <t xml:space="preserve"> 37-12</t>
  </si>
  <si>
    <t xml:space="preserve"> 10-68</t>
  </si>
  <si>
    <t xml:space="preserve"> 16-48</t>
  </si>
  <si>
    <t xml:space="preserve"> 8-75</t>
  </si>
  <si>
    <t xml:space="preserve"> 48-58</t>
  </si>
  <si>
    <t xml:space="preserve">    1-29</t>
  </si>
  <si>
    <t xml:space="preserve"> 36-38</t>
  </si>
  <si>
    <t xml:space="preserve"> 9-50</t>
  </si>
  <si>
    <t>йогурт</t>
  </si>
  <si>
    <t xml:space="preserve"> 1-72</t>
  </si>
  <si>
    <t xml:space="preserve"> 6-80</t>
  </si>
  <si>
    <t xml:space="preserve"> 46-86</t>
  </si>
  <si>
    <t xml:space="preserve"> 6-89</t>
  </si>
  <si>
    <t xml:space="preserve"> 1-17</t>
  </si>
  <si>
    <t xml:space="preserve"> 31-73</t>
  </si>
  <si>
    <t xml:space="preserve"> 27-81</t>
  </si>
  <si>
    <t xml:space="preserve"> 6-21</t>
  </si>
  <si>
    <t xml:space="preserve"> 48-03</t>
  </si>
  <si>
    <t xml:space="preserve"> 2-45</t>
  </si>
  <si>
    <t xml:space="preserve"> 16-58</t>
  </si>
  <si>
    <t xml:space="preserve"> 8-23</t>
  </si>
  <si>
    <t xml:space="preserve"> 41-70</t>
  </si>
  <si>
    <t xml:space="preserve"> 2-37</t>
  </si>
  <si>
    <t xml:space="preserve"> 11-81</t>
  </si>
  <si>
    <t xml:space="preserve"> 39-21</t>
  </si>
  <si>
    <t xml:space="preserve"> 7-33</t>
  </si>
  <si>
    <t xml:space="preserve"> 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</si>
</sst>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22" xfId="0" applyFont="1" applyBorder="1" applyAlignment="1">
      <alignment horizontal="justify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justify" wrapText="1"/>
    </xf>
    <xf numFmtId="0" fontId="14" fillId="0" borderId="23" xfId="0" applyFont="1" applyBorder="1" applyAlignment="1">
      <alignment horizontal="center" vertical="top" wrapText="1"/>
    </xf>
    <xf numFmtId="0" fontId="14" fillId="0" borderId="22" xfId="0" applyFont="1" applyBorder="1" applyAlignment="1">
      <alignment wrapText="1"/>
    </xf>
    <xf numFmtId="0" fontId="14" fillId="0" borderId="23" xfId="0" applyFont="1" applyBorder="1" applyAlignment="1">
      <alignment wrapText="1"/>
    </xf>
    <xf numFmtId="0" fontId="14" fillId="0" borderId="23" xfId="0" applyFont="1" applyBorder="1" applyAlignment="1">
      <alignment vertical="top" wrapText="1"/>
    </xf>
    <xf numFmtId="0" fontId="14" fillId="0" borderId="22" xfId="0" applyFont="1" applyBorder="1" applyAlignment="1">
      <alignment vertical="top" wrapText="1"/>
    </xf>
    <xf numFmtId="0" fontId="3" fillId="0" borderId="2" xfId="0" applyFont="1" applyBorder="1"/>
    <xf numFmtId="0" fontId="15" fillId="0" borderId="0" xfId="0" applyFont="1" applyAlignment="1">
      <alignment horizontal="left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17" fontId="1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4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left" vertical="top" wrapText="1"/>
    </xf>
    <xf numFmtId="16" fontId="15" fillId="2" borderId="2" xfId="0" applyNumberFormat="1" applyFont="1" applyFill="1" applyBorder="1" applyAlignment="1" applyProtection="1">
      <alignment horizontal="center" vertical="top" wrapText="1"/>
      <protection locked="0"/>
    </xf>
    <xf numFmtId="49" fontId="0" fillId="4" borderId="2" xfId="0" applyNumberFormat="1" applyFill="1" applyBorder="1" applyProtection="1">
      <protection locked="0"/>
    </xf>
    <xf numFmtId="0" fontId="14" fillId="0" borderId="23" xfId="0" applyFont="1" applyBorder="1" applyAlignment="1">
      <alignment horizontal="center" wrapText="1"/>
    </xf>
    <xf numFmtId="0" fontId="2" fillId="0" borderId="23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top" wrapText="1"/>
    </xf>
    <xf numFmtId="0" fontId="16" fillId="0" borderId="23" xfId="0" applyFont="1" applyBorder="1" applyAlignment="1">
      <alignment horizontal="center" wrapText="1"/>
    </xf>
    <xf numFmtId="0" fontId="14" fillId="0" borderId="23" xfId="0" applyFont="1" applyBorder="1" applyAlignment="1">
      <alignment vertical="center" wrapText="1"/>
    </xf>
    <xf numFmtId="1" fontId="14" fillId="0" borderId="22" xfId="0" applyNumberFormat="1" applyFont="1" applyBorder="1" applyAlignment="1">
      <alignment horizontal="center" vertical="top" wrapText="1"/>
    </xf>
    <xf numFmtId="17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1" xfId="0" applyFont="1" applyBorder="1"/>
    <xf numFmtId="0" fontId="15" fillId="0" borderId="2" xfId="0" applyFont="1" applyBorder="1" applyAlignment="1">
      <alignment horizontal="center" vertical="top" wrapText="1"/>
    </xf>
    <xf numFmtId="17" fontId="14" fillId="0" borderId="0" xfId="0" applyNumberFormat="1" applyFont="1"/>
    <xf numFmtId="49" fontId="1" fillId="4" borderId="1" xfId="0" applyNumberFormat="1" applyFont="1" applyFill="1" applyBorder="1" applyProtection="1">
      <protection locked="0"/>
    </xf>
    <xf numFmtId="49" fontId="1" fillId="4" borderId="2" xfId="0" applyNumberFormat="1" applyFont="1" applyFill="1" applyBorder="1" applyProtection="1">
      <protection locked="0"/>
    </xf>
    <xf numFmtId="49" fontId="1" fillId="4" borderId="4" xfId="0" applyNumberFormat="1" applyFont="1" applyFill="1" applyBorder="1" applyProtection="1">
      <protection locked="0"/>
    </xf>
    <xf numFmtId="0" fontId="15" fillId="0" borderId="0" xfId="0" applyFont="1"/>
    <xf numFmtId="0" fontId="1" fillId="2" borderId="2" xfId="0" applyFon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131</v>
      </c>
      <c r="D1" s="89"/>
      <c r="E1" s="89"/>
      <c r="F1" s="12" t="s">
        <v>16</v>
      </c>
      <c r="G1" s="2" t="s">
        <v>17</v>
      </c>
      <c r="H1" s="90" t="s">
        <v>129</v>
      </c>
      <c r="I1" s="90"/>
      <c r="J1" s="90"/>
      <c r="K1" s="90"/>
    </row>
    <row r="2" spans="1:12" ht="18" x14ac:dyDescent="0.2">
      <c r="A2" s="35" t="s">
        <v>6</v>
      </c>
      <c r="C2" s="2"/>
      <c r="G2" s="2" t="s">
        <v>18</v>
      </c>
      <c r="H2" s="90" t="s">
        <v>130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13</v>
      </c>
      <c r="I3" s="46">
        <v>11</v>
      </c>
      <c r="J3" s="47">
        <v>2023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38</v>
      </c>
      <c r="F6" s="50">
        <v>150</v>
      </c>
      <c r="G6" s="50">
        <v>6.2</v>
      </c>
      <c r="H6" s="50">
        <v>8.83</v>
      </c>
      <c r="I6" s="50">
        <v>30.7</v>
      </c>
      <c r="J6" s="50">
        <v>227.8</v>
      </c>
      <c r="K6" s="50">
        <v>174</v>
      </c>
      <c r="L6" s="59" t="s">
        <v>191</v>
      </c>
    </row>
    <row r="7" spans="1:12" ht="15.75" thickBot="1" x14ac:dyDescent="0.3">
      <c r="A7" s="23"/>
      <c r="B7" s="15"/>
      <c r="C7" s="11"/>
      <c r="D7" s="7" t="s">
        <v>22</v>
      </c>
      <c r="E7" s="49" t="s">
        <v>39</v>
      </c>
      <c r="F7" s="50">
        <v>215</v>
      </c>
      <c r="G7" s="50">
        <v>7.0000000000000007E-2</v>
      </c>
      <c r="H7" s="50">
        <v>0.02</v>
      </c>
      <c r="I7" s="50">
        <v>15</v>
      </c>
      <c r="J7" s="50">
        <v>60</v>
      </c>
      <c r="K7" s="50">
        <v>376</v>
      </c>
      <c r="L7" s="60" t="s">
        <v>116</v>
      </c>
    </row>
    <row r="8" spans="1:12" ht="15.75" thickBot="1" x14ac:dyDescent="0.3">
      <c r="A8" s="23"/>
      <c r="B8" s="15"/>
      <c r="C8" s="11"/>
      <c r="D8" s="76" t="s">
        <v>30</v>
      </c>
      <c r="E8" s="51" t="s">
        <v>40</v>
      </c>
      <c r="F8" s="52">
        <v>20</v>
      </c>
      <c r="G8" s="52">
        <v>1.58</v>
      </c>
      <c r="H8" s="52">
        <v>0.2</v>
      </c>
      <c r="I8" s="52">
        <v>9.66</v>
      </c>
      <c r="J8" s="52">
        <v>46.76</v>
      </c>
      <c r="K8" s="52"/>
      <c r="L8" s="41" t="s">
        <v>100</v>
      </c>
    </row>
    <row r="9" spans="1:12" ht="15.75" thickBot="1" x14ac:dyDescent="0.3">
      <c r="A9" s="23"/>
      <c r="B9" s="15"/>
      <c r="C9" s="11"/>
      <c r="D9" s="7" t="s">
        <v>23</v>
      </c>
      <c r="E9" s="51" t="s">
        <v>41</v>
      </c>
      <c r="F9" s="52">
        <v>150</v>
      </c>
      <c r="G9" s="52">
        <v>2.25</v>
      </c>
      <c r="H9" s="52">
        <v>0.75</v>
      </c>
      <c r="I9" s="52">
        <v>31.5</v>
      </c>
      <c r="J9" s="52">
        <v>144</v>
      </c>
      <c r="K9" s="52">
        <v>338</v>
      </c>
      <c r="L9" s="60" t="s">
        <v>193</v>
      </c>
    </row>
    <row r="10" spans="1:12" ht="15.75" thickBot="1" x14ac:dyDescent="0.3">
      <c r="A10" s="23"/>
      <c r="B10" s="15"/>
      <c r="C10" s="11"/>
      <c r="D10" s="84" t="s">
        <v>155</v>
      </c>
      <c r="E10" s="49" t="s">
        <v>42</v>
      </c>
      <c r="F10" s="50">
        <v>20</v>
      </c>
      <c r="G10" s="50">
        <v>6.25</v>
      </c>
      <c r="H10" s="50">
        <v>10.35</v>
      </c>
      <c r="I10" s="50">
        <v>21.6</v>
      </c>
      <c r="J10" s="50">
        <v>189</v>
      </c>
      <c r="K10" s="50" t="s">
        <v>43</v>
      </c>
      <c r="L10" s="60" t="s">
        <v>192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.75" thickBot="1" x14ac:dyDescent="0.3">
      <c r="A12" s="24"/>
      <c r="B12" s="17"/>
      <c r="C12" s="8"/>
      <c r="D12" s="18" t="s">
        <v>32</v>
      </c>
      <c r="E12" s="9"/>
      <c r="F12" s="19">
        <f>SUM(F6:F11)</f>
        <v>555</v>
      </c>
      <c r="G12" s="19">
        <f t="shared" ref="G12:J12" si="0">SUM(G6:G11)</f>
        <v>16.350000000000001</v>
      </c>
      <c r="H12" s="19">
        <f t="shared" si="0"/>
        <v>20.149999999999999</v>
      </c>
      <c r="I12" s="19">
        <f t="shared" si="0"/>
        <v>108.46000000000001</v>
      </c>
      <c r="J12" s="19">
        <f t="shared" si="0"/>
        <v>667.56</v>
      </c>
      <c r="K12" s="25"/>
      <c r="L12" s="19" t="s">
        <v>121</v>
      </c>
    </row>
    <row r="13" spans="1:12" ht="15.75" thickBot="1" x14ac:dyDescent="0.3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53" t="s">
        <v>44</v>
      </c>
      <c r="F13" s="50">
        <v>10</v>
      </c>
      <c r="G13" s="50">
        <v>0.8</v>
      </c>
      <c r="H13" s="50">
        <v>0.01</v>
      </c>
      <c r="I13" s="50">
        <v>0.3</v>
      </c>
      <c r="J13" s="50">
        <v>1.6</v>
      </c>
      <c r="K13" s="50"/>
      <c r="L13" s="61" t="s">
        <v>194</v>
      </c>
    </row>
    <row r="14" spans="1:12" ht="15.75" thickBot="1" x14ac:dyDescent="0.3">
      <c r="A14" s="23"/>
      <c r="B14" s="15"/>
      <c r="C14" s="11"/>
      <c r="D14" s="7" t="s">
        <v>26</v>
      </c>
      <c r="E14" s="54" t="s">
        <v>45</v>
      </c>
      <c r="F14" s="52">
        <v>260</v>
      </c>
      <c r="G14" s="52">
        <v>6.4</v>
      </c>
      <c r="H14" s="52">
        <v>10.029999999999999</v>
      </c>
      <c r="I14" s="52">
        <v>11.55</v>
      </c>
      <c r="J14" s="52">
        <v>171.04</v>
      </c>
      <c r="K14" s="52">
        <v>82</v>
      </c>
      <c r="L14" s="61" t="s">
        <v>195</v>
      </c>
    </row>
    <row r="15" spans="1:12" ht="15.75" thickBot="1" x14ac:dyDescent="0.3">
      <c r="A15" s="23"/>
      <c r="B15" s="15"/>
      <c r="C15" s="11"/>
      <c r="D15" s="7" t="s">
        <v>27</v>
      </c>
      <c r="E15" s="54" t="s">
        <v>46</v>
      </c>
      <c r="F15" s="52">
        <v>90</v>
      </c>
      <c r="G15" s="55">
        <v>7.95</v>
      </c>
      <c r="H15" s="52">
        <v>8.3800000000000008</v>
      </c>
      <c r="I15" s="52">
        <v>15.45</v>
      </c>
      <c r="J15" s="52">
        <v>143</v>
      </c>
      <c r="K15" s="52" t="s">
        <v>122</v>
      </c>
      <c r="L15" s="60" t="s">
        <v>196</v>
      </c>
    </row>
    <row r="16" spans="1:12" ht="15.75" thickBot="1" x14ac:dyDescent="0.3">
      <c r="A16" s="23"/>
      <c r="B16" s="15"/>
      <c r="C16" s="11"/>
      <c r="D16" s="7" t="s">
        <v>28</v>
      </c>
      <c r="E16" s="54" t="s">
        <v>47</v>
      </c>
      <c r="F16" s="52">
        <v>150</v>
      </c>
      <c r="G16" s="52">
        <v>5.45</v>
      </c>
      <c r="H16" s="52">
        <v>5.78</v>
      </c>
      <c r="I16" s="52">
        <v>30.4</v>
      </c>
      <c r="J16" s="52">
        <v>195.64</v>
      </c>
      <c r="K16" s="52">
        <v>203</v>
      </c>
      <c r="L16" s="41" t="s">
        <v>101</v>
      </c>
    </row>
    <row r="17" spans="1:12" ht="15.75" thickBot="1" x14ac:dyDescent="0.3">
      <c r="A17" s="23"/>
      <c r="B17" s="15"/>
      <c r="C17" s="11"/>
      <c r="D17" s="7" t="s">
        <v>29</v>
      </c>
      <c r="E17" s="54" t="s">
        <v>48</v>
      </c>
      <c r="F17" s="52">
        <v>200</v>
      </c>
      <c r="G17" s="52">
        <v>0.78</v>
      </c>
      <c r="H17" s="52">
        <v>0.05</v>
      </c>
      <c r="I17" s="52">
        <v>27.63</v>
      </c>
      <c r="J17" s="52">
        <v>114.63</v>
      </c>
      <c r="K17" s="52"/>
      <c r="L17" s="60" t="s">
        <v>197</v>
      </c>
    </row>
    <row r="18" spans="1:12" ht="15.75" thickBot="1" x14ac:dyDescent="0.3">
      <c r="A18" s="23"/>
      <c r="B18" s="15"/>
      <c r="C18" s="11"/>
      <c r="D18" s="7" t="s">
        <v>30</v>
      </c>
      <c r="E18" s="49" t="s">
        <v>40</v>
      </c>
      <c r="F18" s="50">
        <v>20</v>
      </c>
      <c r="G18" s="50">
        <v>1.58</v>
      </c>
      <c r="H18" s="50">
        <v>0.2</v>
      </c>
      <c r="I18" s="50">
        <v>9.66</v>
      </c>
      <c r="J18" s="50">
        <v>46.76</v>
      </c>
      <c r="K18" s="50" t="s">
        <v>43</v>
      </c>
      <c r="L18" s="41" t="s">
        <v>99</v>
      </c>
    </row>
    <row r="19" spans="1:12" ht="15.75" thickBot="1" x14ac:dyDescent="0.3">
      <c r="A19" s="23"/>
      <c r="B19" s="15"/>
      <c r="C19" s="11"/>
      <c r="D19" s="7" t="s">
        <v>31</v>
      </c>
      <c r="E19" s="53" t="s">
        <v>49</v>
      </c>
      <c r="F19" s="50">
        <v>20</v>
      </c>
      <c r="G19" s="50">
        <v>0.84</v>
      </c>
      <c r="H19" s="50">
        <v>0.17</v>
      </c>
      <c r="I19" s="50">
        <v>0.26</v>
      </c>
      <c r="J19" s="50">
        <v>44.4</v>
      </c>
      <c r="K19" s="50" t="s">
        <v>43</v>
      </c>
      <c r="L19" s="60" t="s">
        <v>198</v>
      </c>
    </row>
    <row r="20" spans="1:12" ht="15" x14ac:dyDescent="0.2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4"/>
      <c r="B22" s="17"/>
      <c r="C22" s="8"/>
      <c r="D22" s="18" t="s">
        <v>32</v>
      </c>
      <c r="E22" s="9"/>
      <c r="F22" s="19">
        <f>SUM(F13:F21)</f>
        <v>750</v>
      </c>
      <c r="G22" s="19">
        <f t="shared" ref="G22:J22" si="1">SUM(G13:G21)</f>
        <v>23.8</v>
      </c>
      <c r="H22" s="19">
        <f t="shared" si="1"/>
        <v>24.620000000000005</v>
      </c>
      <c r="I22" s="19">
        <f t="shared" si="1"/>
        <v>95.25</v>
      </c>
      <c r="J22" s="19">
        <f t="shared" si="1"/>
        <v>717.06999999999994</v>
      </c>
      <c r="K22" s="25"/>
      <c r="L22" s="19" t="s">
        <v>121</v>
      </c>
    </row>
    <row r="23" spans="1:12" ht="15.75" thickBot="1" x14ac:dyDescent="0.25">
      <c r="A23" s="29">
        <f>A6</f>
        <v>1</v>
      </c>
      <c r="B23" s="30">
        <f>B6</f>
        <v>1</v>
      </c>
      <c r="C23" s="85" t="s">
        <v>4</v>
      </c>
      <c r="D23" s="86"/>
      <c r="E23" s="31"/>
      <c r="F23" s="32">
        <f>F12+F22</f>
        <v>1305</v>
      </c>
      <c r="G23" s="32">
        <f t="shared" ref="G23:J23" si="2">G12+G22</f>
        <v>40.150000000000006</v>
      </c>
      <c r="H23" s="32">
        <f t="shared" si="2"/>
        <v>44.77</v>
      </c>
      <c r="I23" s="32">
        <f t="shared" si="2"/>
        <v>203.71</v>
      </c>
      <c r="J23" s="32">
        <f t="shared" si="2"/>
        <v>1384.6299999999999</v>
      </c>
      <c r="K23" s="32"/>
      <c r="L23" s="32" t="e">
        <f t="shared" ref="L23" si="3">L12+L22</f>
        <v>#VALUE!</v>
      </c>
    </row>
    <row r="24" spans="1:12" ht="15.75" thickBot="1" x14ac:dyDescent="0.3">
      <c r="A24" s="14">
        <v>1</v>
      </c>
      <c r="B24" s="15">
        <v>2</v>
      </c>
      <c r="C24" s="22" t="s">
        <v>20</v>
      </c>
      <c r="D24" s="83" t="s">
        <v>25</v>
      </c>
      <c r="E24" s="56" t="s">
        <v>44</v>
      </c>
      <c r="F24" s="50">
        <v>20</v>
      </c>
      <c r="G24" s="50">
        <v>0.16</v>
      </c>
      <c r="H24" s="50">
        <v>0.03</v>
      </c>
      <c r="I24" s="50">
        <v>0.6</v>
      </c>
      <c r="J24" s="50">
        <v>3.3</v>
      </c>
      <c r="K24" s="50"/>
      <c r="L24" s="80" t="s">
        <v>158</v>
      </c>
    </row>
    <row r="25" spans="1:12" ht="15.75" thickBot="1" x14ac:dyDescent="0.3">
      <c r="A25" s="14"/>
      <c r="B25" s="15"/>
      <c r="C25" s="11"/>
      <c r="D25" s="5" t="s">
        <v>21</v>
      </c>
      <c r="E25" s="55" t="s">
        <v>50</v>
      </c>
      <c r="F25" s="52">
        <v>150</v>
      </c>
      <c r="G25" s="52">
        <v>15.3</v>
      </c>
      <c r="H25" s="52">
        <v>14.33</v>
      </c>
      <c r="I25" s="52">
        <v>24.4</v>
      </c>
      <c r="J25" s="52">
        <v>297</v>
      </c>
      <c r="K25" s="52">
        <v>244</v>
      </c>
      <c r="L25" s="81" t="s">
        <v>186</v>
      </c>
    </row>
    <row r="26" spans="1:12" ht="15.75" thickBot="1" x14ac:dyDescent="0.3">
      <c r="A26" s="14"/>
      <c r="B26" s="15"/>
      <c r="C26" s="11"/>
      <c r="D26" s="7" t="s">
        <v>22</v>
      </c>
      <c r="E26" s="55" t="s">
        <v>51</v>
      </c>
      <c r="F26" s="52">
        <v>222</v>
      </c>
      <c r="G26" s="52">
        <v>0.13</v>
      </c>
      <c r="H26" s="52">
        <v>0.02</v>
      </c>
      <c r="I26" s="52">
        <v>15.2</v>
      </c>
      <c r="J26" s="52">
        <v>62</v>
      </c>
      <c r="K26" s="52">
        <v>377</v>
      </c>
      <c r="L26" s="81" t="s">
        <v>133</v>
      </c>
    </row>
    <row r="27" spans="1:12" ht="15.75" thickBot="1" x14ac:dyDescent="0.3">
      <c r="A27" s="14"/>
      <c r="B27" s="15"/>
      <c r="C27" s="11"/>
      <c r="D27" s="76" t="s">
        <v>30</v>
      </c>
      <c r="E27" s="55" t="s">
        <v>40</v>
      </c>
      <c r="F27" s="52">
        <v>20</v>
      </c>
      <c r="G27" s="52">
        <v>1.58</v>
      </c>
      <c r="H27" s="52">
        <v>0.2</v>
      </c>
      <c r="I27" s="52">
        <v>9.66</v>
      </c>
      <c r="J27" s="52">
        <v>46.76</v>
      </c>
      <c r="K27" s="52"/>
      <c r="L27" s="68" t="s">
        <v>118</v>
      </c>
    </row>
    <row r="28" spans="1:12" ht="15.75" thickBot="1" x14ac:dyDescent="0.3">
      <c r="A28" s="14"/>
      <c r="B28" s="15"/>
      <c r="C28" s="11"/>
      <c r="D28" s="7" t="s">
        <v>23</v>
      </c>
      <c r="E28" s="55" t="s">
        <v>41</v>
      </c>
      <c r="F28" s="52">
        <v>100</v>
      </c>
      <c r="G28" s="52">
        <v>0.9</v>
      </c>
      <c r="H28" s="52">
        <v>0.2</v>
      </c>
      <c r="I28" s="52">
        <v>23.1</v>
      </c>
      <c r="J28" s="52">
        <v>103</v>
      </c>
      <c r="K28" s="52"/>
      <c r="L28" s="81" t="s">
        <v>187</v>
      </c>
    </row>
    <row r="29" spans="1:12" ht="15" x14ac:dyDescent="0.25">
      <c r="A29" s="14"/>
      <c r="B29" s="15"/>
      <c r="C29" s="11"/>
      <c r="D29" s="6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.75" thickBot="1" x14ac:dyDescent="0.3">
      <c r="A31" s="16"/>
      <c r="B31" s="17"/>
      <c r="C31" s="8"/>
      <c r="D31" s="18" t="s">
        <v>32</v>
      </c>
      <c r="E31" s="9"/>
      <c r="F31" s="19">
        <f>SUM(F24:F30)</f>
        <v>512</v>
      </c>
      <c r="G31" s="19">
        <f t="shared" ref="G31" si="4">SUM(G24:G30)</f>
        <v>18.07</v>
      </c>
      <c r="H31" s="19">
        <f t="shared" ref="H31" si="5">SUM(H24:H30)</f>
        <v>14.779999999999998</v>
      </c>
      <c r="I31" s="19">
        <f t="shared" ref="I31" si="6">SUM(I24:I30)</f>
        <v>72.960000000000008</v>
      </c>
      <c r="J31" s="19">
        <f t="shared" ref="J31" si="7">SUM(J24:J30)</f>
        <v>512.05999999999995</v>
      </c>
      <c r="K31" s="25"/>
      <c r="L31" s="19" t="s">
        <v>121</v>
      </c>
    </row>
    <row r="32" spans="1:12" ht="15.75" thickBot="1" x14ac:dyDescent="0.3">
      <c r="A32" s="13">
        <f>A24</f>
        <v>1</v>
      </c>
      <c r="B32" s="13">
        <f>B24</f>
        <v>2</v>
      </c>
      <c r="C32" s="10" t="s">
        <v>24</v>
      </c>
      <c r="D32" s="7" t="s">
        <v>26</v>
      </c>
      <c r="E32" s="56" t="s">
        <v>52</v>
      </c>
      <c r="F32" s="50">
        <v>250</v>
      </c>
      <c r="G32" s="50">
        <v>2.56</v>
      </c>
      <c r="H32" s="50">
        <v>2.78</v>
      </c>
      <c r="I32" s="50">
        <v>15.7</v>
      </c>
      <c r="J32" s="50">
        <v>109</v>
      </c>
      <c r="K32" s="50">
        <v>112</v>
      </c>
      <c r="L32" s="82" t="s">
        <v>188</v>
      </c>
    </row>
    <row r="33" spans="1:12" ht="15.75" thickBot="1" x14ac:dyDescent="0.3">
      <c r="A33" s="14"/>
      <c r="B33" s="15"/>
      <c r="C33" s="11"/>
      <c r="D33" s="57" t="s">
        <v>28</v>
      </c>
      <c r="E33" s="55" t="s">
        <v>53</v>
      </c>
      <c r="F33" s="52">
        <v>150</v>
      </c>
      <c r="G33" s="52">
        <v>8.85</v>
      </c>
      <c r="H33" s="52">
        <v>9.5500000000000007</v>
      </c>
      <c r="I33" s="52">
        <v>39.86</v>
      </c>
      <c r="J33" s="52">
        <v>280</v>
      </c>
      <c r="K33" s="70">
        <v>171</v>
      </c>
      <c r="L33" s="68" t="s">
        <v>119</v>
      </c>
    </row>
    <row r="34" spans="1:12" ht="15.75" thickBot="1" x14ac:dyDescent="0.3">
      <c r="A34" s="14"/>
      <c r="B34" s="15"/>
      <c r="C34" s="11"/>
      <c r="D34" s="57" t="s">
        <v>27</v>
      </c>
      <c r="E34" s="55" t="s">
        <v>54</v>
      </c>
      <c r="F34" s="52">
        <v>90</v>
      </c>
      <c r="G34" s="52">
        <v>12.3</v>
      </c>
      <c r="H34" s="52">
        <v>14.81</v>
      </c>
      <c r="I34" s="52">
        <v>2</v>
      </c>
      <c r="J34" s="52">
        <v>190</v>
      </c>
      <c r="K34" s="71" t="s">
        <v>123</v>
      </c>
      <c r="L34" s="81" t="s">
        <v>189</v>
      </c>
    </row>
    <row r="35" spans="1:12" ht="15.75" thickBot="1" x14ac:dyDescent="0.3">
      <c r="A35" s="14"/>
      <c r="B35" s="15"/>
      <c r="C35" s="11"/>
      <c r="D35" s="7" t="s">
        <v>29</v>
      </c>
      <c r="E35" s="55" t="s">
        <v>55</v>
      </c>
      <c r="F35" s="52">
        <v>200</v>
      </c>
      <c r="G35" s="52">
        <v>0.12</v>
      </c>
      <c r="H35" s="52">
        <v>0.12</v>
      </c>
      <c r="I35" s="52">
        <v>27.88</v>
      </c>
      <c r="J35" s="52">
        <v>87.74</v>
      </c>
      <c r="K35" s="52">
        <v>772</v>
      </c>
      <c r="L35" s="81" t="s">
        <v>161</v>
      </c>
    </row>
    <row r="36" spans="1:12" ht="15.75" thickBot="1" x14ac:dyDescent="0.3">
      <c r="A36" s="14"/>
      <c r="B36" s="15"/>
      <c r="C36" s="11"/>
      <c r="D36" s="7" t="s">
        <v>31</v>
      </c>
      <c r="E36" s="55" t="s">
        <v>49</v>
      </c>
      <c r="F36" s="52">
        <v>20</v>
      </c>
      <c r="G36" s="52">
        <v>0.84</v>
      </c>
      <c r="H36" s="52">
        <v>0.17</v>
      </c>
      <c r="I36" s="52">
        <v>0.26</v>
      </c>
      <c r="J36" s="52">
        <v>44.4</v>
      </c>
      <c r="K36" s="52"/>
      <c r="L36" s="68" t="s">
        <v>120</v>
      </c>
    </row>
    <row r="37" spans="1:12" ht="15.75" thickBot="1" x14ac:dyDescent="0.3">
      <c r="A37" s="14"/>
      <c r="B37" s="15"/>
      <c r="C37" s="11"/>
      <c r="D37" s="7" t="s">
        <v>30</v>
      </c>
      <c r="E37" s="55" t="s">
        <v>40</v>
      </c>
      <c r="F37" s="52">
        <v>20</v>
      </c>
      <c r="G37" s="52">
        <v>1.58</v>
      </c>
      <c r="H37" s="52">
        <v>0.2</v>
      </c>
      <c r="I37" s="52">
        <v>9.66</v>
      </c>
      <c r="J37" s="52">
        <v>46.76</v>
      </c>
      <c r="K37" s="52" t="s">
        <v>43</v>
      </c>
      <c r="L37" s="81" t="s">
        <v>190</v>
      </c>
    </row>
    <row r="38" spans="1:12" ht="15" x14ac:dyDescent="0.25">
      <c r="A38" s="14"/>
      <c r="B38" s="15"/>
      <c r="C38" s="11"/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6"/>
      <c r="B41" s="17"/>
      <c r="C41" s="8"/>
      <c r="D41" s="18" t="s">
        <v>32</v>
      </c>
      <c r="E41" s="9"/>
      <c r="F41" s="19">
        <f>SUM(F32:F40)</f>
        <v>730</v>
      </c>
      <c r="G41" s="19">
        <f t="shared" ref="G41" si="8">SUM(G32:G40)</f>
        <v>26.25</v>
      </c>
      <c r="H41" s="19">
        <f t="shared" ref="H41" si="9">SUM(H32:H40)</f>
        <v>27.630000000000003</v>
      </c>
      <c r="I41" s="19">
        <f t="shared" ref="I41" si="10">SUM(I32:I40)</f>
        <v>95.36</v>
      </c>
      <c r="J41" s="19">
        <f t="shared" ref="J41" si="11">SUM(J32:J40)</f>
        <v>757.9</v>
      </c>
      <c r="K41" s="25"/>
      <c r="L41" s="19" t="s">
        <v>121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85" t="s">
        <v>4</v>
      </c>
      <c r="D42" s="86"/>
      <c r="E42" s="31"/>
      <c r="F42" s="32">
        <f>F31+F41</f>
        <v>1242</v>
      </c>
      <c r="G42" s="32">
        <f t="shared" ref="G42" si="12">G31+G41</f>
        <v>44.32</v>
      </c>
      <c r="H42" s="32">
        <f t="shared" ref="H42" si="13">H31+H41</f>
        <v>42.41</v>
      </c>
      <c r="I42" s="32">
        <f t="shared" ref="I42" si="14">I31+I41</f>
        <v>168.32</v>
      </c>
      <c r="J42" s="32">
        <f t="shared" ref="J42:L42" si="15">J31+J41</f>
        <v>1269.96</v>
      </c>
      <c r="K42" s="32"/>
      <c r="L42" s="32" t="e">
        <f t="shared" si="15"/>
        <v>#VALUE!</v>
      </c>
    </row>
    <row r="43" spans="1:12" ht="15.75" thickBot="1" x14ac:dyDescent="0.3">
      <c r="A43" s="20">
        <v>1</v>
      </c>
      <c r="B43" s="21">
        <v>3</v>
      </c>
      <c r="C43" s="22" t="s">
        <v>20</v>
      </c>
      <c r="D43" s="5" t="s">
        <v>21</v>
      </c>
      <c r="E43" s="62" t="s">
        <v>56</v>
      </c>
      <c r="F43" s="50">
        <v>90</v>
      </c>
      <c r="G43" s="50">
        <v>15.05</v>
      </c>
      <c r="H43" s="50">
        <v>9.92</v>
      </c>
      <c r="I43" s="50">
        <v>31.48</v>
      </c>
      <c r="J43" s="50">
        <v>275.25</v>
      </c>
      <c r="K43" s="50">
        <v>223</v>
      </c>
      <c r="L43" s="80" t="s">
        <v>178</v>
      </c>
    </row>
    <row r="44" spans="1:12" ht="15.75" thickBot="1" x14ac:dyDescent="0.3">
      <c r="A44" s="23"/>
      <c r="B44" s="15"/>
      <c r="C44" s="11"/>
      <c r="D44" s="7" t="s">
        <v>22</v>
      </c>
      <c r="E44" s="63" t="s">
        <v>39</v>
      </c>
      <c r="F44" s="52">
        <v>215</v>
      </c>
      <c r="G44" s="52">
        <v>7.0000000000000007E-2</v>
      </c>
      <c r="H44" s="52">
        <v>0.02</v>
      </c>
      <c r="I44" s="52">
        <v>15</v>
      </c>
      <c r="J44" s="52">
        <v>60</v>
      </c>
      <c r="K44" s="52">
        <v>376</v>
      </c>
      <c r="L44" s="81" t="s">
        <v>116</v>
      </c>
    </row>
    <row r="45" spans="1:12" ht="15.75" thickBot="1" x14ac:dyDescent="0.3">
      <c r="A45" s="23"/>
      <c r="B45" s="15"/>
      <c r="C45" s="11"/>
      <c r="D45" s="76" t="s">
        <v>30</v>
      </c>
      <c r="E45" s="64" t="s">
        <v>57</v>
      </c>
      <c r="F45" s="55">
        <v>20</v>
      </c>
      <c r="G45" s="52">
        <v>1.58</v>
      </c>
      <c r="H45" s="52">
        <v>0.2</v>
      </c>
      <c r="I45" s="52">
        <v>9.66</v>
      </c>
      <c r="J45" s="52">
        <v>46.76</v>
      </c>
      <c r="K45" s="52"/>
      <c r="L45" s="68" t="s">
        <v>118</v>
      </c>
    </row>
    <row r="46" spans="1:12" ht="15.75" thickBot="1" x14ac:dyDescent="0.3">
      <c r="A46" s="23"/>
      <c r="B46" s="15"/>
      <c r="C46" s="11"/>
      <c r="D46" s="7" t="s">
        <v>23</v>
      </c>
      <c r="E46" s="64" t="s">
        <v>41</v>
      </c>
      <c r="F46" s="55">
        <v>75</v>
      </c>
      <c r="G46" s="52">
        <v>0.51</v>
      </c>
      <c r="H46" s="52">
        <v>0.51</v>
      </c>
      <c r="I46" s="52">
        <v>12.53</v>
      </c>
      <c r="J46" s="52">
        <v>59.93</v>
      </c>
      <c r="K46" s="52">
        <v>338</v>
      </c>
      <c r="L46" s="81" t="s">
        <v>179</v>
      </c>
    </row>
    <row r="47" spans="1:12" ht="15.75" thickBot="1" x14ac:dyDescent="0.3">
      <c r="A47" s="23"/>
      <c r="B47" s="15"/>
      <c r="C47" s="11"/>
      <c r="D47" s="58" t="s">
        <v>180</v>
      </c>
      <c r="E47" s="64" t="s">
        <v>42</v>
      </c>
      <c r="F47" s="55">
        <v>100</v>
      </c>
      <c r="G47" s="52">
        <v>2.5</v>
      </c>
      <c r="H47" s="52">
        <v>1.2</v>
      </c>
      <c r="I47" s="52">
        <v>1.5</v>
      </c>
      <c r="J47" s="52">
        <v>85</v>
      </c>
      <c r="K47" s="52" t="s">
        <v>43</v>
      </c>
      <c r="L47" s="81" t="s">
        <v>95</v>
      </c>
    </row>
    <row r="48" spans="1:12" ht="15" x14ac:dyDescent="0.25">
      <c r="A48" s="23"/>
      <c r="B48" s="15"/>
      <c r="C48" s="11"/>
      <c r="D48" s="6"/>
      <c r="E48" s="65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65"/>
      <c r="F49" s="41"/>
      <c r="G49" s="41"/>
      <c r="H49" s="41"/>
      <c r="I49" s="41"/>
      <c r="J49" s="41"/>
      <c r="K49" s="42"/>
      <c r="L49" s="41"/>
    </row>
    <row r="50" spans="1:12" ht="15.75" thickBot="1" x14ac:dyDescent="0.3">
      <c r="A50" s="24"/>
      <c r="B50" s="17"/>
      <c r="C50" s="8"/>
      <c r="D50" s="18" t="s">
        <v>32</v>
      </c>
      <c r="E50" s="66"/>
      <c r="F50" s="19">
        <f>SUM(F43:F49)</f>
        <v>500</v>
      </c>
      <c r="G50" s="19">
        <f t="shared" ref="G50" si="16">SUM(G43:G49)</f>
        <v>19.710000000000004</v>
      </c>
      <c r="H50" s="19">
        <f t="shared" ref="H50" si="17">SUM(H43:H49)</f>
        <v>11.849999999999998</v>
      </c>
      <c r="I50" s="19">
        <f t="shared" ref="I50" si="18">SUM(I43:I49)</f>
        <v>70.17</v>
      </c>
      <c r="J50" s="19">
        <f t="shared" ref="J50" si="19">SUM(J43:J49)</f>
        <v>526.94000000000005</v>
      </c>
      <c r="K50" s="25"/>
      <c r="L50" s="19" t="s">
        <v>121</v>
      </c>
    </row>
    <row r="51" spans="1:12" ht="15.75" thickBot="1" x14ac:dyDescent="0.3">
      <c r="A51" s="26">
        <f>A43</f>
        <v>1</v>
      </c>
      <c r="B51" s="13">
        <f>B43</f>
        <v>3</v>
      </c>
      <c r="C51" s="10" t="s">
        <v>24</v>
      </c>
      <c r="D51" s="7" t="s">
        <v>25</v>
      </c>
      <c r="E51" s="63" t="s">
        <v>44</v>
      </c>
      <c r="F51" s="50">
        <v>10</v>
      </c>
      <c r="G51" s="50">
        <v>0.08</v>
      </c>
      <c r="H51" s="50">
        <v>0.01</v>
      </c>
      <c r="I51" s="50">
        <v>0.17</v>
      </c>
      <c r="J51" s="50">
        <v>1</v>
      </c>
      <c r="K51" s="50"/>
      <c r="L51" s="82" t="s">
        <v>181</v>
      </c>
    </row>
    <row r="52" spans="1:12" ht="15.75" thickBot="1" x14ac:dyDescent="0.3">
      <c r="A52" s="23"/>
      <c r="B52" s="15"/>
      <c r="C52" s="11"/>
      <c r="D52" s="7" t="s">
        <v>26</v>
      </c>
      <c r="E52" s="64" t="s">
        <v>58</v>
      </c>
      <c r="F52" s="52">
        <v>250</v>
      </c>
      <c r="G52" s="52">
        <v>9.83</v>
      </c>
      <c r="H52" s="52">
        <v>8.8800000000000008</v>
      </c>
      <c r="I52" s="52">
        <v>16.8</v>
      </c>
      <c r="J52" s="52">
        <v>169.34</v>
      </c>
      <c r="K52" s="52">
        <v>102</v>
      </c>
      <c r="L52" s="81" t="s">
        <v>182</v>
      </c>
    </row>
    <row r="53" spans="1:12" ht="15.75" thickBot="1" x14ac:dyDescent="0.3">
      <c r="A53" s="23"/>
      <c r="B53" s="15"/>
      <c r="C53" s="11"/>
      <c r="D53" s="7" t="s">
        <v>27</v>
      </c>
      <c r="E53" s="64" t="s">
        <v>59</v>
      </c>
      <c r="F53" s="52">
        <v>100</v>
      </c>
      <c r="G53" s="52">
        <v>7.8</v>
      </c>
      <c r="H53" s="52">
        <v>3.96</v>
      </c>
      <c r="I53" s="52">
        <v>3.04</v>
      </c>
      <c r="J53" s="52">
        <v>84</v>
      </c>
      <c r="K53" s="52">
        <v>229</v>
      </c>
      <c r="L53" s="81" t="s">
        <v>183</v>
      </c>
    </row>
    <row r="54" spans="1:12" ht="17.25" customHeight="1" thickBot="1" x14ac:dyDescent="0.3">
      <c r="A54" s="23"/>
      <c r="B54" s="15"/>
      <c r="C54" s="11"/>
      <c r="D54" s="7" t="s">
        <v>28</v>
      </c>
      <c r="E54" s="64" t="s">
        <v>60</v>
      </c>
      <c r="F54" s="52">
        <v>150</v>
      </c>
      <c r="G54" s="52">
        <v>3.65</v>
      </c>
      <c r="H54" s="52">
        <v>5.73</v>
      </c>
      <c r="I54" s="52">
        <v>36.68</v>
      </c>
      <c r="J54" s="52">
        <v>209.7</v>
      </c>
      <c r="K54" s="52">
        <v>171</v>
      </c>
      <c r="L54" s="81" t="s">
        <v>184</v>
      </c>
    </row>
    <row r="55" spans="1:12" ht="15.75" thickBot="1" x14ac:dyDescent="0.3">
      <c r="A55" s="23"/>
      <c r="B55" s="15"/>
      <c r="C55" s="11"/>
      <c r="D55" s="7" t="s">
        <v>29</v>
      </c>
      <c r="E55" s="64" t="s">
        <v>61</v>
      </c>
      <c r="F55" s="52">
        <v>200</v>
      </c>
      <c r="G55" s="52">
        <v>0.16</v>
      </c>
      <c r="H55" s="52" t="s">
        <v>43</v>
      </c>
      <c r="I55" s="52">
        <v>27.88</v>
      </c>
      <c r="J55" s="52">
        <v>114.6</v>
      </c>
      <c r="K55" s="52" t="s">
        <v>126</v>
      </c>
      <c r="L55" s="81" t="s">
        <v>161</v>
      </c>
    </row>
    <row r="56" spans="1:12" ht="15.75" thickBot="1" x14ac:dyDescent="0.3">
      <c r="A56" s="23"/>
      <c r="B56" s="15"/>
      <c r="C56" s="11"/>
      <c r="D56" s="57" t="s">
        <v>31</v>
      </c>
      <c r="E56" s="64" t="s">
        <v>49</v>
      </c>
      <c r="F56" s="52">
        <v>20</v>
      </c>
      <c r="G56" s="52">
        <v>0.84</v>
      </c>
      <c r="H56" s="52">
        <v>0.17</v>
      </c>
      <c r="I56" s="52">
        <v>0.26</v>
      </c>
      <c r="J56" s="52">
        <v>44.4</v>
      </c>
      <c r="K56" s="52" t="s">
        <v>43</v>
      </c>
      <c r="L56" s="68" t="s">
        <v>120</v>
      </c>
    </row>
    <row r="57" spans="1:12" ht="15.75" thickBot="1" x14ac:dyDescent="0.3">
      <c r="A57" s="23"/>
      <c r="B57" s="15"/>
      <c r="C57" s="11"/>
      <c r="D57" s="57" t="s">
        <v>30</v>
      </c>
      <c r="E57" s="64" t="s">
        <v>62</v>
      </c>
      <c r="F57" s="52">
        <v>20</v>
      </c>
      <c r="G57" s="52">
        <v>1.58</v>
      </c>
      <c r="H57" s="52">
        <v>0.2</v>
      </c>
      <c r="I57" s="52">
        <v>9.66</v>
      </c>
      <c r="J57" s="52">
        <v>46.76</v>
      </c>
      <c r="K57" s="52" t="s">
        <v>43</v>
      </c>
      <c r="L57" s="81" t="s">
        <v>185</v>
      </c>
    </row>
    <row r="58" spans="1:12" ht="15" x14ac:dyDescent="0.25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4"/>
      <c r="B60" s="17"/>
      <c r="C60" s="8"/>
      <c r="D60" s="18" t="s">
        <v>32</v>
      </c>
      <c r="E60" s="9"/>
      <c r="F60" s="19">
        <f>SUM(F51:F59)</f>
        <v>750</v>
      </c>
      <c r="G60" s="19">
        <f t="shared" ref="G60" si="20">SUM(G51:G59)</f>
        <v>23.939999999999998</v>
      </c>
      <c r="H60" s="19">
        <f t="shared" ref="H60" si="21">SUM(H51:H59)</f>
        <v>18.950000000000003</v>
      </c>
      <c r="I60" s="19">
        <f t="shared" ref="I60" si="22">SUM(I51:I59)</f>
        <v>94.49</v>
      </c>
      <c r="J60" s="19">
        <f t="shared" ref="J60" si="23">SUM(J51:J59)</f>
        <v>669.8</v>
      </c>
      <c r="K60" s="25"/>
      <c r="L60" s="19" t="s">
        <v>121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85" t="s">
        <v>4</v>
      </c>
      <c r="D61" s="86"/>
      <c r="E61" s="31"/>
      <c r="F61" s="32">
        <f>F50+F60</f>
        <v>1250</v>
      </c>
      <c r="G61" s="32">
        <f t="shared" ref="G61" si="24">G50+G60</f>
        <v>43.650000000000006</v>
      </c>
      <c r="H61" s="32">
        <f t="shared" ref="H61" si="25">H50+H60</f>
        <v>30.8</v>
      </c>
      <c r="I61" s="32">
        <f t="shared" ref="I61" si="26">I50+I60</f>
        <v>164.66</v>
      </c>
      <c r="J61" s="32">
        <f t="shared" ref="J61:L61" si="27">J50+J60</f>
        <v>1196.74</v>
      </c>
      <c r="K61" s="32"/>
      <c r="L61" s="32" t="e">
        <f t="shared" si="27"/>
        <v>#VALUE!</v>
      </c>
    </row>
    <row r="62" spans="1:12" ht="15.75" thickBot="1" x14ac:dyDescent="0.3">
      <c r="A62" s="23"/>
      <c r="B62" s="15"/>
      <c r="C62" s="11"/>
      <c r="D62" s="58" t="s">
        <v>28</v>
      </c>
      <c r="E62" s="51" t="s">
        <v>63</v>
      </c>
      <c r="F62" s="52">
        <v>150</v>
      </c>
      <c r="G62" s="52">
        <v>3.26</v>
      </c>
      <c r="H62" s="52">
        <v>9.6199999999999992</v>
      </c>
      <c r="I62" s="52">
        <v>18.89</v>
      </c>
      <c r="J62" s="52">
        <v>241</v>
      </c>
      <c r="K62" s="69">
        <v>128</v>
      </c>
      <c r="L62" s="60" t="s">
        <v>174</v>
      </c>
    </row>
    <row r="63" spans="1:12" ht="15.75" thickBot="1" x14ac:dyDescent="0.3">
      <c r="A63" s="23"/>
      <c r="B63" s="15"/>
      <c r="C63" s="11"/>
      <c r="D63" s="5" t="s">
        <v>21</v>
      </c>
      <c r="E63" s="51" t="s">
        <v>64</v>
      </c>
      <c r="F63" s="52">
        <v>90</v>
      </c>
      <c r="G63" s="52">
        <v>15.3</v>
      </c>
      <c r="H63" s="52">
        <v>29.4</v>
      </c>
      <c r="I63" s="52">
        <v>15.46</v>
      </c>
      <c r="J63" s="52">
        <v>388</v>
      </c>
      <c r="K63" s="72" t="s">
        <v>122</v>
      </c>
      <c r="L63" s="60" t="s">
        <v>172</v>
      </c>
    </row>
    <row r="64" spans="1:12" ht="15.75" thickBot="1" x14ac:dyDescent="0.3">
      <c r="A64" s="23"/>
      <c r="B64" s="15"/>
      <c r="C64" s="11"/>
      <c r="D64" s="7" t="s">
        <v>22</v>
      </c>
      <c r="E64" s="51" t="s">
        <v>51</v>
      </c>
      <c r="F64" s="52">
        <v>222</v>
      </c>
      <c r="G64" s="52">
        <v>0.13</v>
      </c>
      <c r="H64" s="52">
        <v>0.02</v>
      </c>
      <c r="I64" s="52">
        <v>15.2</v>
      </c>
      <c r="J64" s="52">
        <v>62</v>
      </c>
      <c r="K64" s="69">
        <v>377</v>
      </c>
      <c r="L64" s="60" t="s">
        <v>133</v>
      </c>
    </row>
    <row r="65" spans="1:12" ht="15.75" thickBot="1" x14ac:dyDescent="0.3">
      <c r="A65" s="23"/>
      <c r="B65" s="15"/>
      <c r="C65" s="11"/>
      <c r="D65" s="76" t="s">
        <v>30</v>
      </c>
      <c r="E65" s="51" t="s">
        <v>62</v>
      </c>
      <c r="F65" s="52">
        <v>20</v>
      </c>
      <c r="G65" s="52">
        <v>1.58</v>
      </c>
      <c r="H65" s="52">
        <v>0.2</v>
      </c>
      <c r="I65" s="52">
        <v>9.66</v>
      </c>
      <c r="J65" s="52">
        <v>46.76</v>
      </c>
      <c r="K65" s="69"/>
      <c r="L65" s="61" t="s">
        <v>98</v>
      </c>
    </row>
    <row r="66" spans="1:12" ht="15.75" thickBot="1" x14ac:dyDescent="0.3">
      <c r="A66" s="23"/>
      <c r="B66" s="15"/>
      <c r="C66" s="11"/>
      <c r="D66" s="7" t="s">
        <v>23</v>
      </c>
      <c r="E66" s="51" t="s">
        <v>41</v>
      </c>
      <c r="F66" s="52">
        <v>70</v>
      </c>
      <c r="G66" s="52">
        <v>0.6</v>
      </c>
      <c r="H66" s="52">
        <v>0.6</v>
      </c>
      <c r="I66" s="52">
        <v>14.7</v>
      </c>
      <c r="J66" s="52">
        <v>70.3</v>
      </c>
      <c r="K66" s="69">
        <v>338</v>
      </c>
      <c r="L66" s="61" t="s">
        <v>173</v>
      </c>
    </row>
    <row r="67" spans="1:12" ht="15" x14ac:dyDescent="0.25">
      <c r="A67" s="23"/>
      <c r="B67" s="15"/>
      <c r="C67" s="11"/>
      <c r="D67" s="6"/>
      <c r="E67" s="40"/>
      <c r="F67" s="41"/>
      <c r="G67" s="41"/>
      <c r="H67" s="41"/>
      <c r="I67" s="41"/>
      <c r="J67" s="41"/>
      <c r="K67" s="42"/>
      <c r="L67" s="41"/>
    </row>
    <row r="68" spans="1:12" ht="15.75" thickBot="1" x14ac:dyDescent="0.3">
      <c r="A68" s="24"/>
      <c r="B68" s="17"/>
      <c r="C68" s="8"/>
      <c r="D68" s="18" t="s">
        <v>32</v>
      </c>
      <c r="E68" s="9"/>
      <c r="F68" s="19">
        <f>SUM(F62:F67)</f>
        <v>552</v>
      </c>
      <c r="G68" s="19">
        <f>SUM(G62:G67)</f>
        <v>20.870000000000005</v>
      </c>
      <c r="H68" s="19">
        <f>SUM(H62:H67)</f>
        <v>39.840000000000003</v>
      </c>
      <c r="I68" s="19">
        <f>SUM(I62:I67)</f>
        <v>73.91</v>
      </c>
      <c r="J68" s="19">
        <f>SUM(J62:J67)</f>
        <v>808.06</v>
      </c>
      <c r="K68" s="25"/>
      <c r="L68" s="19" t="s">
        <v>121</v>
      </c>
    </row>
    <row r="69" spans="1:12" ht="15.75" thickBot="1" x14ac:dyDescent="0.3">
      <c r="A69" s="26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56" t="s">
        <v>44</v>
      </c>
      <c r="F69" s="50">
        <v>20</v>
      </c>
      <c r="G69" s="50">
        <v>0.22</v>
      </c>
      <c r="H69" s="50">
        <v>0.04</v>
      </c>
      <c r="I69" s="50">
        <v>0.76</v>
      </c>
      <c r="J69" s="50">
        <v>4.4000000000000004</v>
      </c>
      <c r="K69" s="50"/>
      <c r="L69" s="60" t="s">
        <v>146</v>
      </c>
    </row>
    <row r="70" spans="1:12" ht="15.75" thickBot="1" x14ac:dyDescent="0.3">
      <c r="A70" s="23"/>
      <c r="B70" s="15"/>
      <c r="C70" s="11"/>
      <c r="D70" s="7" t="s">
        <v>26</v>
      </c>
      <c r="E70" s="55" t="s">
        <v>65</v>
      </c>
      <c r="F70" s="52">
        <v>255</v>
      </c>
      <c r="G70" s="52">
        <v>1.92</v>
      </c>
      <c r="H70" s="52">
        <v>5.61</v>
      </c>
      <c r="I70" s="52">
        <v>8.07</v>
      </c>
      <c r="J70" s="52">
        <v>96.84</v>
      </c>
      <c r="K70" s="52">
        <v>88</v>
      </c>
      <c r="L70" s="67" t="s">
        <v>175</v>
      </c>
    </row>
    <row r="71" spans="1:12" ht="15.75" thickBot="1" x14ac:dyDescent="0.3">
      <c r="A71" s="23"/>
      <c r="B71" s="15"/>
      <c r="C71" s="11"/>
      <c r="D71" s="7" t="s">
        <v>27</v>
      </c>
      <c r="E71" s="55" t="s">
        <v>66</v>
      </c>
      <c r="F71" s="52">
        <v>180</v>
      </c>
      <c r="G71" s="52">
        <v>11.95</v>
      </c>
      <c r="H71" s="52">
        <v>19.62</v>
      </c>
      <c r="I71" s="52">
        <v>1.7</v>
      </c>
      <c r="J71" s="52">
        <v>278</v>
      </c>
      <c r="K71" s="52">
        <v>211</v>
      </c>
      <c r="L71" s="60" t="s">
        <v>176</v>
      </c>
    </row>
    <row r="72" spans="1:12" ht="15.75" thickBot="1" x14ac:dyDescent="0.3">
      <c r="A72" s="23"/>
      <c r="B72" s="15"/>
      <c r="C72" s="11"/>
      <c r="D72" s="7" t="s">
        <v>29</v>
      </c>
      <c r="E72" s="55" t="s">
        <v>67</v>
      </c>
      <c r="F72" s="52">
        <v>200</v>
      </c>
      <c r="G72" s="52">
        <v>0.78</v>
      </c>
      <c r="H72" s="52">
        <v>0.05</v>
      </c>
      <c r="I72" s="52">
        <v>27.03</v>
      </c>
      <c r="J72" s="52">
        <v>114.8</v>
      </c>
      <c r="K72" s="52">
        <v>349</v>
      </c>
      <c r="L72" s="61" t="s">
        <v>136</v>
      </c>
    </row>
    <row r="73" spans="1:12" ht="15.75" thickBot="1" x14ac:dyDescent="0.3">
      <c r="A73" s="23"/>
      <c r="B73" s="15"/>
      <c r="C73" s="11"/>
      <c r="D73" s="7" t="s">
        <v>31</v>
      </c>
      <c r="E73" s="55" t="s">
        <v>49</v>
      </c>
      <c r="F73" s="52">
        <v>20</v>
      </c>
      <c r="G73" s="52">
        <v>0.84</v>
      </c>
      <c r="H73" s="52">
        <v>0.17</v>
      </c>
      <c r="I73" s="52">
        <v>0.26</v>
      </c>
      <c r="J73" s="52">
        <v>44.4</v>
      </c>
      <c r="K73" s="52"/>
      <c r="L73" s="79" t="s">
        <v>177</v>
      </c>
    </row>
    <row r="74" spans="1:12" ht="15.75" thickBot="1" x14ac:dyDescent="0.3">
      <c r="A74" s="23"/>
      <c r="B74" s="15"/>
      <c r="C74" s="11"/>
      <c r="D74" s="7" t="s">
        <v>30</v>
      </c>
      <c r="E74" s="55" t="s">
        <v>62</v>
      </c>
      <c r="F74" s="52">
        <v>25</v>
      </c>
      <c r="G74" s="52">
        <v>1.58</v>
      </c>
      <c r="H74" s="52">
        <v>0.2</v>
      </c>
      <c r="I74" s="52">
        <v>9.66</v>
      </c>
      <c r="J74" s="52">
        <v>46.76</v>
      </c>
      <c r="K74" s="52"/>
      <c r="L74" s="60" t="s">
        <v>98</v>
      </c>
    </row>
    <row r="75" spans="1:12" ht="15" x14ac:dyDescent="0.25">
      <c r="A75" s="23"/>
      <c r="B75" s="15"/>
      <c r="C75" s="11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6"/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4"/>
      <c r="B78" s="17"/>
      <c r="C78" s="8"/>
      <c r="D78" s="18" t="s">
        <v>32</v>
      </c>
      <c r="E78" s="9"/>
      <c r="F78" s="19">
        <f>SUM(F69:F77)</f>
        <v>700</v>
      </c>
      <c r="G78" s="19">
        <f t="shared" ref="G78" si="28">SUM(G69:G77)</f>
        <v>17.29</v>
      </c>
      <c r="H78" s="19">
        <f t="shared" ref="H78" si="29">SUM(H69:H77)</f>
        <v>25.690000000000005</v>
      </c>
      <c r="I78" s="19">
        <f t="shared" ref="I78" si="30">SUM(I69:I77)</f>
        <v>47.480000000000004</v>
      </c>
      <c r="J78" s="19">
        <f t="shared" ref="J78" si="31">SUM(J69:J77)</f>
        <v>585.20000000000005</v>
      </c>
      <c r="K78" s="25"/>
      <c r="L78" s="19" t="s">
        <v>121</v>
      </c>
    </row>
    <row r="79" spans="1:12" ht="15.75" customHeight="1" thickBot="1" x14ac:dyDescent="0.25">
      <c r="A79" s="29" t="e">
        <f>#REF!</f>
        <v>#REF!</v>
      </c>
      <c r="B79" s="30" t="e">
        <f>#REF!</f>
        <v>#REF!</v>
      </c>
      <c r="C79" s="85" t="s">
        <v>4</v>
      </c>
      <c r="D79" s="86"/>
      <c r="E79" s="31"/>
      <c r="F79" s="32">
        <f>F68+F78</f>
        <v>1252</v>
      </c>
      <c r="G79" s="32">
        <f t="shared" ref="G79" si="32">G68+G78</f>
        <v>38.160000000000004</v>
      </c>
      <c r="H79" s="32">
        <f t="shared" ref="H79" si="33">H68+H78</f>
        <v>65.53</v>
      </c>
      <c r="I79" s="32">
        <f t="shared" ref="I79" si="34">I68+I78</f>
        <v>121.39</v>
      </c>
      <c r="J79" s="32">
        <f t="shared" ref="J79:L79" si="35">J68+J78</f>
        <v>1393.26</v>
      </c>
      <c r="K79" s="32"/>
      <c r="L79" s="32" t="e">
        <f t="shared" si="35"/>
        <v>#VALUE!</v>
      </c>
    </row>
    <row r="80" spans="1:12" ht="15.75" thickBot="1" x14ac:dyDescent="0.3">
      <c r="A80" s="23"/>
      <c r="B80" s="15"/>
      <c r="C80" s="11"/>
      <c r="D80" s="58" t="s">
        <v>28</v>
      </c>
      <c r="E80" s="55" t="s">
        <v>47</v>
      </c>
      <c r="F80" s="52">
        <v>150</v>
      </c>
      <c r="G80" s="52">
        <v>5.52</v>
      </c>
      <c r="H80" s="52">
        <v>4.5199999999999996</v>
      </c>
      <c r="I80" s="52">
        <v>26.45</v>
      </c>
      <c r="J80" s="52">
        <v>168.45</v>
      </c>
      <c r="K80" s="52">
        <v>203</v>
      </c>
      <c r="L80" s="60" t="s">
        <v>101</v>
      </c>
    </row>
    <row r="81" spans="1:12" ht="15.75" thickBot="1" x14ac:dyDescent="0.3">
      <c r="A81" s="23"/>
      <c r="B81" s="15"/>
      <c r="C81" s="11"/>
      <c r="D81" s="5" t="s">
        <v>21</v>
      </c>
      <c r="E81" s="55" t="s">
        <v>68</v>
      </c>
      <c r="F81" s="52">
        <v>70</v>
      </c>
      <c r="G81" s="55">
        <v>13.1</v>
      </c>
      <c r="H81" s="52">
        <v>15.1</v>
      </c>
      <c r="I81" s="52">
        <v>2.6</v>
      </c>
      <c r="J81" s="52">
        <v>198.9</v>
      </c>
      <c r="K81" s="52">
        <v>260</v>
      </c>
      <c r="L81" s="60" t="s">
        <v>164</v>
      </c>
    </row>
    <row r="82" spans="1:12" ht="15.75" thickBot="1" x14ac:dyDescent="0.3">
      <c r="A82" s="23"/>
      <c r="B82" s="15"/>
      <c r="C82" s="11"/>
      <c r="D82" s="7" t="s">
        <v>22</v>
      </c>
      <c r="E82" s="55" t="s">
        <v>69</v>
      </c>
      <c r="F82" s="52">
        <v>200</v>
      </c>
      <c r="G82" s="52">
        <v>3.17</v>
      </c>
      <c r="H82" s="52">
        <v>2.68</v>
      </c>
      <c r="I82" s="52">
        <v>15.9</v>
      </c>
      <c r="J82" s="52">
        <v>100.6</v>
      </c>
      <c r="K82" s="52">
        <v>379</v>
      </c>
      <c r="L82" s="60" t="s">
        <v>165</v>
      </c>
    </row>
    <row r="83" spans="1:12" ht="15.75" thickBot="1" x14ac:dyDescent="0.3">
      <c r="A83" s="23"/>
      <c r="B83" s="15"/>
      <c r="C83" s="11"/>
      <c r="D83" s="76" t="s">
        <v>30</v>
      </c>
      <c r="E83" s="55" t="s">
        <v>40</v>
      </c>
      <c r="F83" s="52">
        <v>20</v>
      </c>
      <c r="G83" s="52">
        <v>1.58</v>
      </c>
      <c r="H83" s="52">
        <v>0.2</v>
      </c>
      <c r="I83" s="52">
        <v>9.66</v>
      </c>
      <c r="J83" s="52">
        <v>46.76</v>
      </c>
      <c r="K83" s="52"/>
      <c r="L83" s="60" t="s">
        <v>98</v>
      </c>
    </row>
    <row r="84" spans="1:12" ht="15.75" thickBot="1" x14ac:dyDescent="0.3">
      <c r="A84" s="23"/>
      <c r="B84" s="15"/>
      <c r="C84" s="11"/>
      <c r="D84" s="7" t="s">
        <v>23</v>
      </c>
      <c r="E84" s="55" t="s">
        <v>41</v>
      </c>
      <c r="F84" s="52">
        <v>60</v>
      </c>
      <c r="G84" s="52">
        <v>0.28000000000000003</v>
      </c>
      <c r="H84" s="52">
        <v>0.28000000000000003</v>
      </c>
      <c r="I84" s="52">
        <v>6.86</v>
      </c>
      <c r="J84" s="52">
        <v>37.6</v>
      </c>
      <c r="K84" s="52">
        <v>338</v>
      </c>
      <c r="L84" s="60" t="s">
        <v>166</v>
      </c>
    </row>
    <row r="85" spans="1:12" ht="15" x14ac:dyDescent="0.25">
      <c r="A85" s="23"/>
      <c r="B85" s="15"/>
      <c r="C85" s="11"/>
      <c r="D85" s="6"/>
      <c r="E85" s="40"/>
      <c r="F85" s="41"/>
      <c r="G85" s="41"/>
      <c r="H85" s="41"/>
      <c r="I85" s="41"/>
      <c r="J85" s="41"/>
      <c r="K85" s="42"/>
      <c r="L85" s="41"/>
    </row>
    <row r="86" spans="1:12" ht="15.75" thickBot="1" x14ac:dyDescent="0.3">
      <c r="A86" s="24"/>
      <c r="B86" s="17"/>
      <c r="C86" s="8"/>
      <c r="D86" s="18" t="s">
        <v>32</v>
      </c>
      <c r="E86" s="9"/>
      <c r="F86" s="19">
        <f>SUM(F80:F85)</f>
        <v>500</v>
      </c>
      <c r="G86" s="19">
        <f>SUM(G80:G85)</f>
        <v>23.65</v>
      </c>
      <c r="H86" s="19">
        <f>SUM(H80:H85)</f>
        <v>22.779999999999998</v>
      </c>
      <c r="I86" s="19">
        <f>SUM(I80:I85)</f>
        <v>61.47</v>
      </c>
      <c r="J86" s="19">
        <f>SUM(J80:J85)</f>
        <v>552.31000000000006</v>
      </c>
      <c r="K86" s="25"/>
      <c r="L86" s="19" t="s">
        <v>121</v>
      </c>
    </row>
    <row r="87" spans="1:12" ht="15.75" thickBot="1" x14ac:dyDescent="0.3">
      <c r="A87" s="26" t="e">
        <f>#REF!</f>
        <v>#REF!</v>
      </c>
      <c r="B87" s="13" t="e">
        <f>#REF!</f>
        <v>#REF!</v>
      </c>
      <c r="C87" s="10" t="s">
        <v>24</v>
      </c>
      <c r="D87" s="7" t="s">
        <v>26</v>
      </c>
      <c r="E87" s="56" t="s">
        <v>70</v>
      </c>
      <c r="F87" s="50">
        <v>255</v>
      </c>
      <c r="G87" s="50">
        <v>6.36</v>
      </c>
      <c r="H87" s="50">
        <v>8.9</v>
      </c>
      <c r="I87" s="50">
        <v>11.81</v>
      </c>
      <c r="J87" s="50">
        <v>158.34</v>
      </c>
      <c r="K87" s="50">
        <v>96</v>
      </c>
      <c r="L87" s="60" t="s">
        <v>167</v>
      </c>
    </row>
    <row r="88" spans="1:12" ht="15.75" thickBot="1" x14ac:dyDescent="0.3">
      <c r="A88" s="23"/>
      <c r="B88" s="15"/>
      <c r="C88" s="11"/>
      <c r="D88" s="7" t="s">
        <v>28</v>
      </c>
      <c r="E88" s="55" t="s">
        <v>71</v>
      </c>
      <c r="F88" s="52">
        <v>150</v>
      </c>
      <c r="G88" s="52">
        <v>3.06</v>
      </c>
      <c r="H88" s="52">
        <v>5.52</v>
      </c>
      <c r="I88" s="52">
        <v>11.84</v>
      </c>
      <c r="J88" s="52">
        <v>115.5</v>
      </c>
      <c r="K88" s="52">
        <v>139</v>
      </c>
      <c r="L88" s="61" t="s">
        <v>168</v>
      </c>
    </row>
    <row r="89" spans="1:12" ht="15.75" thickBot="1" x14ac:dyDescent="0.3">
      <c r="A89" s="23"/>
      <c r="B89" s="15"/>
      <c r="C89" s="11"/>
      <c r="D89" s="7" t="s">
        <v>27</v>
      </c>
      <c r="E89" s="55" t="s">
        <v>72</v>
      </c>
      <c r="F89" s="52">
        <v>90</v>
      </c>
      <c r="G89" s="52">
        <v>9.06</v>
      </c>
      <c r="H89" s="52">
        <v>10.34</v>
      </c>
      <c r="I89" s="52">
        <v>9.66</v>
      </c>
      <c r="J89" s="52">
        <v>169.88</v>
      </c>
      <c r="K89" s="52" t="s">
        <v>170</v>
      </c>
      <c r="L89" s="60" t="s">
        <v>163</v>
      </c>
    </row>
    <row r="90" spans="1:12" ht="15.75" thickBot="1" x14ac:dyDescent="0.3">
      <c r="A90" s="23"/>
      <c r="B90" s="15"/>
      <c r="C90" s="11"/>
      <c r="D90" s="7" t="s">
        <v>29</v>
      </c>
      <c r="E90" s="55" t="s">
        <v>39</v>
      </c>
      <c r="F90" s="52">
        <v>215</v>
      </c>
      <c r="G90" s="52">
        <v>7.0000000000000007E-2</v>
      </c>
      <c r="H90" s="52">
        <v>0.02</v>
      </c>
      <c r="I90" s="52">
        <v>15</v>
      </c>
      <c r="J90" s="52">
        <v>60</v>
      </c>
      <c r="K90" s="52">
        <v>376</v>
      </c>
      <c r="L90" s="61" t="s">
        <v>116</v>
      </c>
    </row>
    <row r="91" spans="1:12" ht="15.75" thickBot="1" x14ac:dyDescent="0.3">
      <c r="A91" s="23"/>
      <c r="B91" s="15"/>
      <c r="C91" s="11"/>
      <c r="D91" s="7" t="s">
        <v>31</v>
      </c>
      <c r="E91" s="55" t="s">
        <v>49</v>
      </c>
      <c r="F91" s="52">
        <v>20</v>
      </c>
      <c r="G91" s="52">
        <v>0.84</v>
      </c>
      <c r="H91" s="52">
        <v>0.17</v>
      </c>
      <c r="I91" s="52">
        <v>0.26</v>
      </c>
      <c r="J91" s="52">
        <v>44.4</v>
      </c>
      <c r="K91" s="52"/>
      <c r="L91" s="41" t="s">
        <v>99</v>
      </c>
    </row>
    <row r="92" spans="1:12" ht="15.75" thickBot="1" x14ac:dyDescent="0.3">
      <c r="A92" s="23"/>
      <c r="B92" s="15"/>
      <c r="C92" s="11"/>
      <c r="D92" s="7" t="s">
        <v>30</v>
      </c>
      <c r="E92" s="55" t="s">
        <v>40</v>
      </c>
      <c r="F92" s="52">
        <v>20</v>
      </c>
      <c r="G92" s="52">
        <v>1.58</v>
      </c>
      <c r="H92" s="52">
        <v>0.2</v>
      </c>
      <c r="I92" s="52">
        <v>9.66</v>
      </c>
      <c r="J92" s="52">
        <v>46.76</v>
      </c>
      <c r="K92" s="52"/>
      <c r="L92" s="60" t="s">
        <v>169</v>
      </c>
    </row>
    <row r="93" spans="1:12" ht="15" x14ac:dyDescent="0.25">
      <c r="A93" s="23"/>
      <c r="B93" s="15"/>
      <c r="C93" s="11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6"/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4"/>
      <c r="B96" s="17"/>
      <c r="C96" s="8"/>
      <c r="D96" s="18" t="s">
        <v>32</v>
      </c>
      <c r="E96" s="9"/>
      <c r="F96" s="19">
        <f>SUM(F87:F95)</f>
        <v>750</v>
      </c>
      <c r="G96" s="19">
        <f t="shared" ref="G96" si="36">SUM(G87:G95)</f>
        <v>20.97</v>
      </c>
      <c r="H96" s="19">
        <f t="shared" ref="H96" si="37">SUM(H87:H95)</f>
        <v>25.15</v>
      </c>
      <c r="I96" s="19">
        <f t="shared" ref="I96" si="38">SUM(I87:I95)</f>
        <v>58.230000000000004</v>
      </c>
      <c r="J96" s="19">
        <f t="shared" ref="J96" si="39">SUM(J87:J95)</f>
        <v>594.88</v>
      </c>
      <c r="K96" s="25"/>
      <c r="L96" s="78" t="s">
        <v>171</v>
      </c>
    </row>
    <row r="97" spans="1:12" ht="15.75" customHeight="1" thickBot="1" x14ac:dyDescent="0.25">
      <c r="A97" s="29" t="e">
        <f>#REF!</f>
        <v>#REF!</v>
      </c>
      <c r="B97" s="30" t="e">
        <f>#REF!</f>
        <v>#REF!</v>
      </c>
      <c r="C97" s="85" t="s">
        <v>4</v>
      </c>
      <c r="D97" s="86"/>
      <c r="E97" s="31"/>
      <c r="F97" s="32">
        <f>F86+F96</f>
        <v>1250</v>
      </c>
      <c r="G97" s="32">
        <f t="shared" ref="G97" si="40">G86+G96</f>
        <v>44.62</v>
      </c>
      <c r="H97" s="32">
        <f t="shared" ref="H97" si="41">H86+H96</f>
        <v>47.929999999999993</v>
      </c>
      <c r="I97" s="32">
        <f t="shared" ref="I97" si="42">I86+I96</f>
        <v>119.7</v>
      </c>
      <c r="J97" s="32">
        <f t="shared" ref="J97:L97" si="43">J86+J96</f>
        <v>1147.19</v>
      </c>
      <c r="K97" s="32"/>
      <c r="L97" s="32" t="e">
        <f t="shared" si="43"/>
        <v>#VALUE!</v>
      </c>
    </row>
    <row r="98" spans="1:12" ht="15.75" thickBot="1" x14ac:dyDescent="0.3">
      <c r="A98" s="20">
        <v>2</v>
      </c>
      <c r="B98" s="21">
        <v>1</v>
      </c>
      <c r="C98" s="22" t="s">
        <v>20</v>
      </c>
      <c r="D98" s="5" t="s">
        <v>21</v>
      </c>
      <c r="E98" s="49" t="s">
        <v>73</v>
      </c>
      <c r="F98" s="50">
        <v>150</v>
      </c>
      <c r="G98" s="50">
        <v>4.57</v>
      </c>
      <c r="H98" s="50">
        <v>8.27</v>
      </c>
      <c r="I98" s="50">
        <v>32.72</v>
      </c>
      <c r="J98" s="50">
        <v>224</v>
      </c>
      <c r="K98" s="50">
        <v>173.17400000000001</v>
      </c>
      <c r="L98" s="59" t="s">
        <v>154</v>
      </c>
    </row>
    <row r="99" spans="1:12" ht="15.75" thickBot="1" x14ac:dyDescent="0.3">
      <c r="A99" s="23"/>
      <c r="B99" s="15"/>
      <c r="C99" s="11"/>
      <c r="D99" s="7" t="s">
        <v>22</v>
      </c>
      <c r="E99" s="51" t="s">
        <v>74</v>
      </c>
      <c r="F99" s="52">
        <v>215</v>
      </c>
      <c r="G99" s="52">
        <v>7.0000000000000007E-2</v>
      </c>
      <c r="H99" s="52">
        <v>0.02</v>
      </c>
      <c r="I99" s="52">
        <v>15</v>
      </c>
      <c r="J99" s="52">
        <v>60</v>
      </c>
      <c r="K99" s="52">
        <v>376</v>
      </c>
      <c r="L99" s="60" t="s">
        <v>116</v>
      </c>
    </row>
    <row r="100" spans="1:12" ht="15.75" thickBot="1" x14ac:dyDescent="0.3">
      <c r="A100" s="23"/>
      <c r="B100" s="15"/>
      <c r="C100" s="11"/>
      <c r="D100" s="76" t="s">
        <v>30</v>
      </c>
      <c r="E100" s="51" t="s">
        <v>40</v>
      </c>
      <c r="F100" s="52">
        <v>20</v>
      </c>
      <c r="G100" s="52">
        <v>1.58</v>
      </c>
      <c r="H100" s="52">
        <v>0.2</v>
      </c>
      <c r="I100" s="52">
        <v>9.66</v>
      </c>
      <c r="J100" s="52">
        <v>46.76</v>
      </c>
      <c r="K100" s="52"/>
      <c r="L100" s="61" t="s">
        <v>98</v>
      </c>
    </row>
    <row r="101" spans="1:12" ht="15.75" thickBot="1" x14ac:dyDescent="0.3">
      <c r="A101" s="23"/>
      <c r="B101" s="15"/>
      <c r="C101" s="11"/>
      <c r="D101" s="7" t="s">
        <v>23</v>
      </c>
      <c r="E101" s="51" t="s">
        <v>41</v>
      </c>
      <c r="F101" s="52">
        <v>150</v>
      </c>
      <c r="G101" s="52">
        <v>2.88</v>
      </c>
      <c r="H101" s="52">
        <v>0.96</v>
      </c>
      <c r="I101" s="52">
        <v>40.32</v>
      </c>
      <c r="J101" s="52">
        <v>184.32</v>
      </c>
      <c r="K101" s="52">
        <v>338</v>
      </c>
      <c r="L101" s="60" t="s">
        <v>157</v>
      </c>
    </row>
    <row r="102" spans="1:12" ht="15" x14ac:dyDescent="0.25">
      <c r="A102" s="23"/>
      <c r="B102" s="15"/>
      <c r="C102" s="11"/>
      <c r="D102" s="58" t="s">
        <v>155</v>
      </c>
      <c r="E102" s="40" t="s">
        <v>117</v>
      </c>
      <c r="F102" s="41">
        <v>20</v>
      </c>
      <c r="G102" s="41">
        <v>3.26</v>
      </c>
      <c r="H102" s="41">
        <v>5.62</v>
      </c>
      <c r="I102" s="41">
        <v>13.91</v>
      </c>
      <c r="J102" s="41">
        <v>190.7</v>
      </c>
      <c r="K102" s="42"/>
      <c r="L102" s="60" t="s">
        <v>156</v>
      </c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.75" thickBot="1" x14ac:dyDescent="0.3">
      <c r="A105" s="24"/>
      <c r="B105" s="17"/>
      <c r="C105" s="8"/>
      <c r="D105" s="18" t="s">
        <v>32</v>
      </c>
      <c r="E105" s="9"/>
      <c r="F105" s="19">
        <f>SUM(F98:F104)</f>
        <v>555</v>
      </c>
      <c r="G105" s="19">
        <f t="shared" ref="G105:J105" si="44">SUM(G98:G104)</f>
        <v>12.360000000000001</v>
      </c>
      <c r="H105" s="19">
        <f t="shared" si="44"/>
        <v>15.07</v>
      </c>
      <c r="I105" s="19">
        <f t="shared" si="44"/>
        <v>111.60999999999999</v>
      </c>
      <c r="J105" s="19">
        <f t="shared" si="44"/>
        <v>705.78</v>
      </c>
      <c r="K105" s="25"/>
      <c r="L105" s="19" t="s">
        <v>121</v>
      </c>
    </row>
    <row r="106" spans="1:12" ht="15.75" thickBot="1" x14ac:dyDescent="0.3">
      <c r="A106" s="26">
        <f>A98</f>
        <v>2</v>
      </c>
      <c r="B106" s="13">
        <f>B98</f>
        <v>1</v>
      </c>
      <c r="C106" s="10" t="s">
        <v>24</v>
      </c>
      <c r="D106" s="7" t="s">
        <v>25</v>
      </c>
      <c r="E106" s="53" t="s">
        <v>44</v>
      </c>
      <c r="F106" s="50">
        <v>20</v>
      </c>
      <c r="G106" s="50">
        <v>0.2</v>
      </c>
      <c r="H106" s="50">
        <v>0.03</v>
      </c>
      <c r="I106" s="50">
        <v>0.43</v>
      </c>
      <c r="J106" s="50">
        <v>2.5</v>
      </c>
      <c r="K106" s="50"/>
      <c r="L106" s="61" t="s">
        <v>158</v>
      </c>
    </row>
    <row r="107" spans="1:12" ht="15.75" thickBot="1" x14ac:dyDescent="0.3">
      <c r="A107" s="23"/>
      <c r="B107" s="15"/>
      <c r="C107" s="11"/>
      <c r="D107" s="7" t="s">
        <v>26</v>
      </c>
      <c r="E107" s="54" t="s">
        <v>75</v>
      </c>
      <c r="F107" s="52">
        <v>255</v>
      </c>
      <c r="G107" s="52">
        <v>3.37</v>
      </c>
      <c r="H107" s="52">
        <v>2.98</v>
      </c>
      <c r="I107" s="52">
        <v>15.59</v>
      </c>
      <c r="J107" s="52">
        <v>176.42</v>
      </c>
      <c r="K107" s="52">
        <v>112</v>
      </c>
      <c r="L107" s="61" t="s">
        <v>159</v>
      </c>
    </row>
    <row r="108" spans="1:12" ht="15.75" thickBot="1" x14ac:dyDescent="0.3">
      <c r="A108" s="23"/>
      <c r="B108" s="15"/>
      <c r="C108" s="11"/>
      <c r="D108" s="57" t="s">
        <v>28</v>
      </c>
      <c r="E108" s="54" t="s">
        <v>63</v>
      </c>
      <c r="F108" s="52">
        <v>150</v>
      </c>
      <c r="G108" s="52">
        <v>3.26</v>
      </c>
      <c r="H108" s="52">
        <v>9.6199999999999992</v>
      </c>
      <c r="I108" s="52">
        <v>18.89</v>
      </c>
      <c r="J108" s="52">
        <v>241</v>
      </c>
      <c r="K108" s="52">
        <v>128</v>
      </c>
      <c r="L108" s="67" t="s">
        <v>160</v>
      </c>
    </row>
    <row r="109" spans="1:12" ht="15.75" thickBot="1" x14ac:dyDescent="0.3">
      <c r="A109" s="23"/>
      <c r="B109" s="15"/>
      <c r="C109" s="11"/>
      <c r="D109" s="57" t="s">
        <v>27</v>
      </c>
      <c r="E109" s="54" t="s">
        <v>72</v>
      </c>
      <c r="F109" s="73">
        <v>90</v>
      </c>
      <c r="G109" s="52">
        <v>12.38</v>
      </c>
      <c r="H109" s="52">
        <v>18.149999999999999</v>
      </c>
      <c r="I109" s="52">
        <v>10.74</v>
      </c>
      <c r="J109" s="52">
        <v>258</v>
      </c>
      <c r="K109" s="52" t="s">
        <v>124</v>
      </c>
      <c r="L109" s="60" t="s">
        <v>163</v>
      </c>
    </row>
    <row r="110" spans="1:12" ht="15.75" thickBot="1" x14ac:dyDescent="0.3">
      <c r="A110" s="23"/>
      <c r="B110" s="15"/>
      <c r="C110" s="11"/>
      <c r="D110" s="7" t="s">
        <v>29</v>
      </c>
      <c r="E110" s="54" t="s">
        <v>39</v>
      </c>
      <c r="F110" s="52">
        <v>200</v>
      </c>
      <c r="G110" s="52">
        <v>0.16</v>
      </c>
      <c r="H110" s="52">
        <v>0</v>
      </c>
      <c r="I110" s="52">
        <v>27.88</v>
      </c>
      <c r="J110" s="52">
        <v>114.6</v>
      </c>
      <c r="K110" s="52" t="s">
        <v>126</v>
      </c>
      <c r="L110" s="61" t="s">
        <v>161</v>
      </c>
    </row>
    <row r="111" spans="1:12" ht="15.75" thickBot="1" x14ac:dyDescent="0.3">
      <c r="A111" s="23"/>
      <c r="B111" s="15"/>
      <c r="C111" s="11"/>
      <c r="D111" s="57" t="s">
        <v>31</v>
      </c>
      <c r="E111" s="54" t="s">
        <v>49</v>
      </c>
      <c r="F111" s="52">
        <v>20</v>
      </c>
      <c r="G111" s="52">
        <v>0.84</v>
      </c>
      <c r="H111" s="52">
        <v>0.17</v>
      </c>
      <c r="I111" s="52">
        <v>0.26</v>
      </c>
      <c r="J111" s="52">
        <v>44.4</v>
      </c>
      <c r="K111" s="52"/>
      <c r="L111" s="61" t="s">
        <v>112</v>
      </c>
    </row>
    <row r="112" spans="1:12" ht="15.75" thickBot="1" x14ac:dyDescent="0.3">
      <c r="A112" s="23"/>
      <c r="B112" s="15"/>
      <c r="C112" s="11"/>
      <c r="D112" s="57" t="s">
        <v>30</v>
      </c>
      <c r="E112" s="51" t="s">
        <v>40</v>
      </c>
      <c r="F112" s="52">
        <v>20</v>
      </c>
      <c r="G112" s="52">
        <v>1.58</v>
      </c>
      <c r="H112" s="52">
        <v>0.2</v>
      </c>
      <c r="I112" s="52">
        <v>9.66</v>
      </c>
      <c r="J112" s="52">
        <v>46.76</v>
      </c>
      <c r="K112" s="52"/>
      <c r="L112" s="61" t="s">
        <v>162</v>
      </c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32</v>
      </c>
      <c r="E115" s="9"/>
      <c r="F115" s="19">
        <f>SUM(F106:F114)</f>
        <v>755</v>
      </c>
      <c r="G115" s="19">
        <f t="shared" ref="G115:J115" si="45">SUM(G106:G114)</f>
        <v>21.79</v>
      </c>
      <c r="H115" s="19">
        <f t="shared" si="45"/>
        <v>31.15</v>
      </c>
      <c r="I115" s="19">
        <f t="shared" si="45"/>
        <v>83.45</v>
      </c>
      <c r="J115" s="19">
        <f t="shared" si="45"/>
        <v>883.68</v>
      </c>
      <c r="K115" s="25"/>
      <c r="L115" s="19" t="s">
        <v>121</v>
      </c>
    </row>
    <row r="116" spans="1:12" ht="15.75" thickBot="1" x14ac:dyDescent="0.25">
      <c r="A116" s="29">
        <f>A98</f>
        <v>2</v>
      </c>
      <c r="B116" s="30">
        <f>B98</f>
        <v>1</v>
      </c>
      <c r="C116" s="85" t="s">
        <v>4</v>
      </c>
      <c r="D116" s="86"/>
      <c r="E116" s="31"/>
      <c r="F116" s="32">
        <f>F105+F115</f>
        <v>1310</v>
      </c>
      <c r="G116" s="32">
        <f t="shared" ref="G116" si="46">G105+G115</f>
        <v>34.15</v>
      </c>
      <c r="H116" s="32">
        <f t="shared" ref="H116" si="47">H105+H115</f>
        <v>46.22</v>
      </c>
      <c r="I116" s="32">
        <f t="shared" ref="I116" si="48">I105+I115</f>
        <v>195.06</v>
      </c>
      <c r="J116" s="32">
        <f t="shared" ref="J116:L116" si="49">J105+J115</f>
        <v>1589.46</v>
      </c>
      <c r="K116" s="32"/>
      <c r="L116" s="32" t="e">
        <f t="shared" si="49"/>
        <v>#VALUE!</v>
      </c>
    </row>
    <row r="117" spans="1:12" ht="15.75" thickBot="1" x14ac:dyDescent="0.3">
      <c r="A117" s="14">
        <v>2</v>
      </c>
      <c r="B117" s="15">
        <v>2</v>
      </c>
      <c r="C117" s="22" t="s">
        <v>20</v>
      </c>
      <c r="D117" s="58" t="s">
        <v>25</v>
      </c>
      <c r="E117" s="56" t="s">
        <v>44</v>
      </c>
      <c r="F117" s="50">
        <v>20</v>
      </c>
      <c r="G117" s="50">
        <v>0.22</v>
      </c>
      <c r="H117" s="50">
        <v>0.04</v>
      </c>
      <c r="I117" s="50">
        <v>0.76</v>
      </c>
      <c r="J117" s="50">
        <v>4.4000000000000004</v>
      </c>
      <c r="K117" s="50"/>
      <c r="L117" s="59" t="s">
        <v>146</v>
      </c>
    </row>
    <row r="118" spans="1:12" ht="15.75" thickBot="1" x14ac:dyDescent="0.3">
      <c r="A118" s="14"/>
      <c r="B118" s="15"/>
      <c r="C118" s="11"/>
      <c r="D118" s="5" t="s">
        <v>21</v>
      </c>
      <c r="E118" s="55" t="s">
        <v>76</v>
      </c>
      <c r="F118" s="52">
        <v>150</v>
      </c>
      <c r="G118" s="52">
        <v>13.89</v>
      </c>
      <c r="H118" s="52">
        <v>15.5</v>
      </c>
      <c r="I118" s="52">
        <v>14.2</v>
      </c>
      <c r="J118" s="52">
        <v>269.76</v>
      </c>
      <c r="K118" s="52">
        <v>259</v>
      </c>
      <c r="L118" s="60" t="s">
        <v>147</v>
      </c>
    </row>
    <row r="119" spans="1:12" ht="15.75" thickBot="1" x14ac:dyDescent="0.3">
      <c r="A119" s="14"/>
      <c r="B119" s="15"/>
      <c r="C119" s="11"/>
      <c r="D119" s="7" t="s">
        <v>22</v>
      </c>
      <c r="E119" s="55" t="s">
        <v>51</v>
      </c>
      <c r="F119" s="52">
        <v>222</v>
      </c>
      <c r="G119" s="52">
        <v>0.13</v>
      </c>
      <c r="H119" s="52">
        <v>0.02</v>
      </c>
      <c r="I119" s="52">
        <v>15.2</v>
      </c>
      <c r="J119" s="52">
        <v>62</v>
      </c>
      <c r="K119" s="52">
        <v>377</v>
      </c>
      <c r="L119" s="61" t="s">
        <v>133</v>
      </c>
    </row>
    <row r="120" spans="1:12" ht="15.75" thickBot="1" x14ac:dyDescent="0.3">
      <c r="A120" s="14"/>
      <c r="B120" s="15"/>
      <c r="C120" s="11"/>
      <c r="D120" s="76" t="s">
        <v>30</v>
      </c>
      <c r="E120" s="55" t="s">
        <v>40</v>
      </c>
      <c r="F120" s="52">
        <v>20</v>
      </c>
      <c r="G120" s="52">
        <v>1.58</v>
      </c>
      <c r="H120" s="52">
        <v>0.2</v>
      </c>
      <c r="I120" s="52">
        <v>9.66</v>
      </c>
      <c r="J120" s="52">
        <v>46.76</v>
      </c>
      <c r="K120" s="52"/>
      <c r="L120" s="61" t="s">
        <v>98</v>
      </c>
    </row>
    <row r="121" spans="1:12" ht="15.75" thickBot="1" x14ac:dyDescent="0.3">
      <c r="A121" s="14"/>
      <c r="B121" s="15"/>
      <c r="C121" s="11"/>
      <c r="D121" s="7" t="s">
        <v>23</v>
      </c>
      <c r="E121" s="55" t="s">
        <v>41</v>
      </c>
      <c r="F121" s="52">
        <v>100</v>
      </c>
      <c r="G121" s="52">
        <v>0.96</v>
      </c>
      <c r="H121" s="52">
        <v>0.24</v>
      </c>
      <c r="I121" s="52">
        <v>27</v>
      </c>
      <c r="J121" s="52">
        <v>117.6</v>
      </c>
      <c r="K121" s="52">
        <v>338</v>
      </c>
      <c r="L121" s="60" t="s">
        <v>148</v>
      </c>
    </row>
    <row r="122" spans="1:12" ht="15" x14ac:dyDescent="0.25">
      <c r="A122" s="14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4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.75" thickBot="1" x14ac:dyDescent="0.3">
      <c r="A124" s="16"/>
      <c r="B124" s="17"/>
      <c r="C124" s="8"/>
      <c r="D124" s="18" t="s">
        <v>32</v>
      </c>
      <c r="E124" s="9"/>
      <c r="F124" s="19">
        <f>SUM(F117:F123)</f>
        <v>512</v>
      </c>
      <c r="G124" s="19">
        <f t="shared" ref="G124:J124" si="50">SUM(G117:G123)</f>
        <v>16.78</v>
      </c>
      <c r="H124" s="19">
        <f t="shared" si="50"/>
        <v>15.999999999999998</v>
      </c>
      <c r="I124" s="19">
        <f t="shared" si="50"/>
        <v>66.819999999999993</v>
      </c>
      <c r="J124" s="19">
        <f t="shared" si="50"/>
        <v>500.52</v>
      </c>
      <c r="K124" s="25"/>
      <c r="L124" s="19" t="s">
        <v>121</v>
      </c>
    </row>
    <row r="125" spans="1:12" ht="15.75" thickBot="1" x14ac:dyDescent="0.3">
      <c r="A125" s="13">
        <f>A117</f>
        <v>2</v>
      </c>
      <c r="B125" s="13">
        <f>B117</f>
        <v>2</v>
      </c>
      <c r="C125" s="10" t="s">
        <v>24</v>
      </c>
      <c r="D125" s="7" t="s">
        <v>25</v>
      </c>
      <c r="E125" s="56" t="s">
        <v>44</v>
      </c>
      <c r="F125" s="50">
        <v>20</v>
      </c>
      <c r="G125" s="50">
        <v>0.16</v>
      </c>
      <c r="H125" s="50">
        <v>0.02</v>
      </c>
      <c r="I125" s="50">
        <v>0.34</v>
      </c>
      <c r="J125" s="50">
        <v>2</v>
      </c>
      <c r="K125" s="50"/>
      <c r="L125" s="60" t="s">
        <v>149</v>
      </c>
    </row>
    <row r="126" spans="1:12" ht="15.75" thickBot="1" x14ac:dyDescent="0.3">
      <c r="A126" s="14"/>
      <c r="B126" s="15"/>
      <c r="C126" s="11"/>
      <c r="D126" s="7" t="s">
        <v>26</v>
      </c>
      <c r="E126" s="55" t="s">
        <v>77</v>
      </c>
      <c r="F126" s="52">
        <v>255</v>
      </c>
      <c r="G126" s="52">
        <v>5.99</v>
      </c>
      <c r="H126" s="52">
        <v>6.56</v>
      </c>
      <c r="I126" s="52">
        <v>5.12</v>
      </c>
      <c r="J126" s="52">
        <v>206.55</v>
      </c>
      <c r="K126" s="52">
        <v>82</v>
      </c>
      <c r="L126" s="60" t="s">
        <v>150</v>
      </c>
    </row>
    <row r="127" spans="1:12" ht="15.75" thickBot="1" x14ac:dyDescent="0.3">
      <c r="A127" s="14"/>
      <c r="B127" s="15"/>
      <c r="C127" s="11"/>
      <c r="D127" s="76" t="s">
        <v>28</v>
      </c>
      <c r="E127" s="55" t="s">
        <v>78</v>
      </c>
      <c r="F127" s="52">
        <v>150</v>
      </c>
      <c r="G127" s="52">
        <v>3.78</v>
      </c>
      <c r="H127" s="52">
        <v>7.78</v>
      </c>
      <c r="I127" s="52">
        <v>39.29</v>
      </c>
      <c r="J127" s="52">
        <v>242</v>
      </c>
      <c r="K127" s="52">
        <v>304</v>
      </c>
      <c r="L127" s="41" t="s">
        <v>115</v>
      </c>
    </row>
    <row r="128" spans="1:12" ht="15.75" thickBot="1" x14ac:dyDescent="0.3">
      <c r="A128" s="14"/>
      <c r="B128" s="15"/>
      <c r="C128" s="11"/>
      <c r="D128" s="76" t="s">
        <v>27</v>
      </c>
      <c r="E128" s="55" t="s">
        <v>79</v>
      </c>
      <c r="F128" s="52">
        <v>90</v>
      </c>
      <c r="G128" s="52">
        <v>11.27</v>
      </c>
      <c r="H128" s="52">
        <v>9.4700000000000006</v>
      </c>
      <c r="I128" s="52">
        <v>14.09</v>
      </c>
      <c r="J128" s="52">
        <v>193.8</v>
      </c>
      <c r="K128" s="52" t="s">
        <v>125</v>
      </c>
      <c r="L128" s="60" t="s">
        <v>151</v>
      </c>
    </row>
    <row r="129" spans="1:12" ht="15.75" thickBot="1" x14ac:dyDescent="0.3">
      <c r="A129" s="14"/>
      <c r="B129" s="15"/>
      <c r="C129" s="11"/>
      <c r="D129" s="7" t="s">
        <v>29</v>
      </c>
      <c r="E129" s="55" t="s">
        <v>61</v>
      </c>
      <c r="F129" s="52">
        <v>200</v>
      </c>
      <c r="G129" s="52">
        <v>1</v>
      </c>
      <c r="H129" s="52" t="s">
        <v>43</v>
      </c>
      <c r="I129" s="52">
        <v>25.4</v>
      </c>
      <c r="J129" s="52">
        <v>105.6</v>
      </c>
      <c r="K129" s="52">
        <v>342</v>
      </c>
      <c r="L129" s="61" t="s">
        <v>152</v>
      </c>
    </row>
    <row r="130" spans="1:12" ht="15.75" thickBot="1" x14ac:dyDescent="0.3">
      <c r="A130" s="14"/>
      <c r="B130" s="15"/>
      <c r="C130" s="11"/>
      <c r="D130" s="57" t="s">
        <v>31</v>
      </c>
      <c r="E130" s="55" t="s">
        <v>49</v>
      </c>
      <c r="F130" s="52">
        <v>20</v>
      </c>
      <c r="G130" s="52">
        <v>0.84</v>
      </c>
      <c r="H130" s="52">
        <v>0.17</v>
      </c>
      <c r="I130" s="52">
        <v>0.26</v>
      </c>
      <c r="J130" s="52">
        <v>44.4</v>
      </c>
      <c r="K130" s="52"/>
      <c r="L130" s="61" t="s">
        <v>99</v>
      </c>
    </row>
    <row r="131" spans="1:12" ht="15.75" thickBot="1" x14ac:dyDescent="0.3">
      <c r="A131" s="14"/>
      <c r="B131" s="15"/>
      <c r="C131" s="11"/>
      <c r="D131" s="57" t="s">
        <v>30</v>
      </c>
      <c r="E131" s="55" t="s">
        <v>40</v>
      </c>
      <c r="F131" s="52">
        <v>20</v>
      </c>
      <c r="G131" s="52">
        <v>1.58</v>
      </c>
      <c r="H131" s="52">
        <v>0.2</v>
      </c>
      <c r="I131" s="52">
        <v>9.66</v>
      </c>
      <c r="J131" s="52">
        <v>46.76</v>
      </c>
      <c r="K131" s="52" t="s">
        <v>43</v>
      </c>
      <c r="L131" s="61" t="s">
        <v>153</v>
      </c>
    </row>
    <row r="132" spans="1:12" ht="15" x14ac:dyDescent="0.25">
      <c r="A132" s="14"/>
      <c r="B132" s="15"/>
      <c r="C132" s="11"/>
      <c r="D132" s="6"/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6"/>
      <c r="B134" s="17"/>
      <c r="C134" s="8"/>
      <c r="D134" s="18" t="s">
        <v>32</v>
      </c>
      <c r="E134" s="9"/>
      <c r="F134" s="19">
        <f>SUM(F125:F133)</f>
        <v>755</v>
      </c>
      <c r="G134" s="19">
        <f t="shared" ref="G134:J134" si="51">SUM(G125:G133)</f>
        <v>24.619999999999997</v>
      </c>
      <c r="H134" s="19">
        <f t="shared" si="51"/>
        <v>24.2</v>
      </c>
      <c r="I134" s="19">
        <f t="shared" si="51"/>
        <v>94.160000000000011</v>
      </c>
      <c r="J134" s="19">
        <f t="shared" si="51"/>
        <v>841.11</v>
      </c>
      <c r="K134" s="25"/>
      <c r="L134" s="19" t="s">
        <v>121</v>
      </c>
    </row>
    <row r="135" spans="1:12" ht="15.75" thickBot="1" x14ac:dyDescent="0.25">
      <c r="A135" s="33">
        <f>A117</f>
        <v>2</v>
      </c>
      <c r="B135" s="33">
        <f>B117</f>
        <v>2</v>
      </c>
      <c r="C135" s="85" t="s">
        <v>4</v>
      </c>
      <c r="D135" s="86"/>
      <c r="E135" s="31"/>
      <c r="F135" s="32">
        <f>F124+F134</f>
        <v>1267</v>
      </c>
      <c r="G135" s="32">
        <f t="shared" ref="G135" si="52">G124+G134</f>
        <v>41.4</v>
      </c>
      <c r="H135" s="32">
        <f t="shared" ref="H135" si="53">H124+H134</f>
        <v>40.199999999999996</v>
      </c>
      <c r="I135" s="32">
        <f t="shared" ref="I135" si="54">I124+I134</f>
        <v>160.98000000000002</v>
      </c>
      <c r="J135" s="32">
        <f t="shared" ref="J135:L135" si="55">J124+J134</f>
        <v>1341.63</v>
      </c>
      <c r="K135" s="32"/>
      <c r="L135" s="32" t="e">
        <f t="shared" si="55"/>
        <v>#VALUE!</v>
      </c>
    </row>
    <row r="136" spans="1:12" ht="15.75" thickBot="1" x14ac:dyDescent="0.3">
      <c r="A136" s="20">
        <v>2</v>
      </c>
      <c r="B136" s="21">
        <v>3</v>
      </c>
      <c r="C136" s="22" t="s">
        <v>20</v>
      </c>
      <c r="D136" s="77" t="s">
        <v>21</v>
      </c>
      <c r="E136" s="56" t="s">
        <v>80</v>
      </c>
      <c r="F136" s="50">
        <v>100</v>
      </c>
      <c r="G136" s="50">
        <v>16.95</v>
      </c>
      <c r="H136" s="50">
        <v>12.24</v>
      </c>
      <c r="I136" s="50">
        <v>39.53</v>
      </c>
      <c r="J136" s="50">
        <v>371.84</v>
      </c>
      <c r="K136" s="50">
        <v>223</v>
      </c>
      <c r="L136" s="39" t="s">
        <v>140</v>
      </c>
    </row>
    <row r="137" spans="1:12" ht="15.75" thickBot="1" x14ac:dyDescent="0.3">
      <c r="A137" s="23"/>
      <c r="B137" s="15"/>
      <c r="C137" s="11"/>
      <c r="D137" s="76" t="s">
        <v>22</v>
      </c>
      <c r="E137" s="55" t="s">
        <v>39</v>
      </c>
      <c r="F137" s="52">
        <v>215</v>
      </c>
      <c r="G137" s="52">
        <v>7.0000000000000007E-2</v>
      </c>
      <c r="H137" s="52">
        <v>0.02</v>
      </c>
      <c r="I137" s="52">
        <v>15</v>
      </c>
      <c r="J137" s="52">
        <v>60</v>
      </c>
      <c r="K137" s="52">
        <v>376</v>
      </c>
      <c r="L137" s="41" t="s">
        <v>116</v>
      </c>
    </row>
    <row r="138" spans="1:12" ht="15.75" thickBot="1" x14ac:dyDescent="0.3">
      <c r="A138" s="23"/>
      <c r="B138" s="15"/>
      <c r="C138" s="11"/>
      <c r="D138" s="58" t="s">
        <v>23</v>
      </c>
      <c r="E138" s="55" t="s">
        <v>81</v>
      </c>
      <c r="F138" s="52">
        <v>145</v>
      </c>
      <c r="G138" s="52">
        <v>58</v>
      </c>
      <c r="H138" s="52">
        <v>0.57999999999999996</v>
      </c>
      <c r="I138" s="52">
        <v>14.21</v>
      </c>
      <c r="J138" s="52">
        <v>68.150000000000006</v>
      </c>
      <c r="K138" s="52">
        <v>338</v>
      </c>
      <c r="L138" s="41" t="s">
        <v>141</v>
      </c>
    </row>
    <row r="139" spans="1:12" ht="15.75" customHeight="1" thickBot="1" x14ac:dyDescent="0.3">
      <c r="A139" s="23"/>
      <c r="B139" s="15"/>
      <c r="C139" s="11"/>
      <c r="D139" s="1" t="s">
        <v>142</v>
      </c>
      <c r="E139" s="55" t="s">
        <v>42</v>
      </c>
      <c r="F139" s="52">
        <v>20</v>
      </c>
      <c r="G139" s="52">
        <v>1.2</v>
      </c>
      <c r="H139" s="52">
        <v>4.8</v>
      </c>
      <c r="I139" s="52">
        <v>13.2</v>
      </c>
      <c r="J139" s="52">
        <v>100</v>
      </c>
      <c r="K139" s="52"/>
      <c r="L139" s="41" t="s">
        <v>143</v>
      </c>
    </row>
    <row r="140" spans="1:12" ht="15.75" thickBot="1" x14ac:dyDescent="0.3">
      <c r="A140" s="23"/>
      <c r="B140" s="15"/>
      <c r="C140" s="11"/>
      <c r="D140" s="7" t="s">
        <v>30</v>
      </c>
      <c r="E140" s="55" t="s">
        <v>40</v>
      </c>
      <c r="F140" s="52">
        <v>20</v>
      </c>
      <c r="G140" s="52">
        <v>1.58</v>
      </c>
      <c r="H140" s="52">
        <v>0.2</v>
      </c>
      <c r="I140" s="52">
        <v>9.66</v>
      </c>
      <c r="J140" s="52">
        <v>46.76</v>
      </c>
      <c r="K140" s="52"/>
      <c r="L140" s="41" t="s">
        <v>98</v>
      </c>
    </row>
    <row r="141" spans="1:12" ht="15" x14ac:dyDescent="0.25">
      <c r="A141" s="23"/>
      <c r="B141" s="15"/>
      <c r="C141" s="11"/>
      <c r="D141" s="6"/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3"/>
      <c r="B142" s="15"/>
      <c r="C142" s="11"/>
      <c r="D142" s="6"/>
      <c r="E142" s="40"/>
      <c r="F142" s="41"/>
      <c r="G142" s="41"/>
      <c r="H142" s="41"/>
      <c r="I142" s="41"/>
      <c r="J142" s="41"/>
      <c r="K142" s="42"/>
      <c r="L142" s="41"/>
    </row>
    <row r="143" spans="1:12" ht="15.75" thickBot="1" x14ac:dyDescent="0.3">
      <c r="A143" s="24"/>
      <c r="B143" s="17"/>
      <c r="C143" s="8"/>
      <c r="D143" s="18" t="s">
        <v>32</v>
      </c>
      <c r="E143" s="9"/>
      <c r="F143" s="19">
        <f>SUM(F136:F142)</f>
        <v>500</v>
      </c>
      <c r="G143" s="19">
        <v>20.38</v>
      </c>
      <c r="H143" s="19">
        <f t="shared" ref="H143:J143" si="56">SUM(H136:H142)</f>
        <v>17.84</v>
      </c>
      <c r="I143" s="19">
        <f t="shared" si="56"/>
        <v>91.600000000000009</v>
      </c>
      <c r="J143" s="19">
        <f t="shared" si="56"/>
        <v>646.75</v>
      </c>
      <c r="K143" s="25"/>
      <c r="L143" s="19" t="s">
        <v>121</v>
      </c>
    </row>
    <row r="144" spans="1:12" ht="15.75" thickBot="1" x14ac:dyDescent="0.3">
      <c r="A144" s="26">
        <f>A136</f>
        <v>2</v>
      </c>
      <c r="B144" s="13">
        <f>B136</f>
        <v>3</v>
      </c>
      <c r="C144" s="10" t="s">
        <v>24</v>
      </c>
      <c r="D144" s="76" t="s">
        <v>25</v>
      </c>
      <c r="E144" s="56" t="s">
        <v>44</v>
      </c>
      <c r="F144" s="50">
        <v>20</v>
      </c>
      <c r="G144" s="50">
        <v>0.44</v>
      </c>
      <c r="H144" s="50">
        <v>0.08</v>
      </c>
      <c r="I144" s="50">
        <v>1.52</v>
      </c>
      <c r="J144" s="50">
        <v>8.8000000000000007</v>
      </c>
      <c r="K144" s="50"/>
      <c r="L144" s="67" t="s">
        <v>114</v>
      </c>
    </row>
    <row r="145" spans="1:12" ht="15.75" thickBot="1" x14ac:dyDescent="0.3">
      <c r="A145" s="23"/>
      <c r="B145" s="15"/>
      <c r="C145" s="11"/>
      <c r="D145" s="76" t="s">
        <v>26</v>
      </c>
      <c r="E145" s="55" t="s">
        <v>82</v>
      </c>
      <c r="F145" s="52">
        <v>255</v>
      </c>
      <c r="G145" s="52">
        <v>3.24</v>
      </c>
      <c r="H145" s="52">
        <v>6.31</v>
      </c>
      <c r="I145" s="52">
        <v>31.31</v>
      </c>
      <c r="J145" s="52">
        <v>96.65</v>
      </c>
      <c r="K145" s="52">
        <v>98</v>
      </c>
      <c r="L145" s="60" t="s">
        <v>144</v>
      </c>
    </row>
    <row r="146" spans="1:12" ht="15.75" thickBot="1" x14ac:dyDescent="0.3">
      <c r="A146" s="23"/>
      <c r="B146" s="15"/>
      <c r="C146" s="11"/>
      <c r="D146" s="76" t="s">
        <v>28</v>
      </c>
      <c r="E146" s="55" t="s">
        <v>83</v>
      </c>
      <c r="F146" s="55">
        <v>150</v>
      </c>
      <c r="G146" s="52">
        <v>8.66</v>
      </c>
      <c r="H146" s="52">
        <v>14.34</v>
      </c>
      <c r="I146" s="52">
        <v>38.72</v>
      </c>
      <c r="J146" s="52">
        <v>318.55</v>
      </c>
      <c r="K146" s="52">
        <v>171</v>
      </c>
      <c r="L146" s="41" t="s">
        <v>109</v>
      </c>
    </row>
    <row r="147" spans="1:12" ht="15.75" thickBot="1" x14ac:dyDescent="0.3">
      <c r="A147" s="23"/>
      <c r="B147" s="15"/>
      <c r="C147" s="11"/>
      <c r="D147" s="57" t="s">
        <v>27</v>
      </c>
      <c r="E147" s="55" t="s">
        <v>84</v>
      </c>
      <c r="F147" s="55">
        <v>90</v>
      </c>
      <c r="G147" s="52">
        <v>12.38</v>
      </c>
      <c r="H147" s="52">
        <v>18.149999999999999</v>
      </c>
      <c r="I147" s="52">
        <v>10.74</v>
      </c>
      <c r="J147" s="52">
        <v>258</v>
      </c>
      <c r="K147" s="52" t="s">
        <v>122</v>
      </c>
      <c r="L147" s="41" t="s">
        <v>110</v>
      </c>
    </row>
    <row r="148" spans="1:12" ht="15.75" thickBot="1" x14ac:dyDescent="0.3">
      <c r="A148" s="23"/>
      <c r="B148" s="15"/>
      <c r="C148" s="11"/>
      <c r="D148" s="7" t="s">
        <v>29</v>
      </c>
      <c r="E148" s="55" t="s">
        <v>55</v>
      </c>
      <c r="F148" s="52">
        <v>200</v>
      </c>
      <c r="G148" s="52">
        <v>0.16</v>
      </c>
      <c r="H148" s="52" t="s">
        <v>43</v>
      </c>
      <c r="I148" s="52">
        <v>27.88</v>
      </c>
      <c r="J148" s="52">
        <v>114.6</v>
      </c>
      <c r="K148" s="52" t="s">
        <v>126</v>
      </c>
      <c r="L148" s="41" t="s">
        <v>111</v>
      </c>
    </row>
    <row r="149" spans="1:12" ht="15.75" thickBot="1" x14ac:dyDescent="0.3">
      <c r="A149" s="23"/>
      <c r="B149" s="15"/>
      <c r="C149" s="11"/>
      <c r="D149" s="57" t="s">
        <v>31</v>
      </c>
      <c r="E149" s="55" t="s">
        <v>49</v>
      </c>
      <c r="F149" s="52">
        <v>20</v>
      </c>
      <c r="G149" s="52">
        <v>0.84</v>
      </c>
      <c r="H149" s="52">
        <v>0.17</v>
      </c>
      <c r="I149" s="52">
        <v>0.26</v>
      </c>
      <c r="J149" s="52">
        <v>44.4</v>
      </c>
      <c r="K149" s="52"/>
      <c r="L149" s="41" t="s">
        <v>112</v>
      </c>
    </row>
    <row r="150" spans="1:12" ht="15.75" thickBot="1" x14ac:dyDescent="0.3">
      <c r="A150" s="23"/>
      <c r="B150" s="15"/>
      <c r="C150" s="11"/>
      <c r="D150" s="57" t="s">
        <v>30</v>
      </c>
      <c r="E150" s="55" t="s">
        <v>40</v>
      </c>
      <c r="F150" s="52">
        <v>20</v>
      </c>
      <c r="G150" s="52">
        <v>1.58</v>
      </c>
      <c r="H150" s="52">
        <v>0.2</v>
      </c>
      <c r="I150" s="52">
        <v>9.66</v>
      </c>
      <c r="J150" s="52">
        <v>46.76</v>
      </c>
      <c r="K150" s="52" t="s">
        <v>43</v>
      </c>
      <c r="L150" s="41" t="s">
        <v>113</v>
      </c>
    </row>
    <row r="151" spans="1:12" ht="15" x14ac:dyDescent="0.25">
      <c r="A151" s="23"/>
      <c r="B151" s="15"/>
      <c r="C151" s="11"/>
      <c r="D151" s="6"/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4"/>
      <c r="B153" s="17"/>
      <c r="C153" s="8"/>
      <c r="D153" s="18" t="s">
        <v>32</v>
      </c>
      <c r="E153" s="9"/>
      <c r="F153" s="19">
        <f>SUM(F144:F152)</f>
        <v>755</v>
      </c>
      <c r="G153" s="19">
        <f t="shared" ref="G153:J153" si="57">SUM(G144:G152)</f>
        <v>27.299999999999997</v>
      </c>
      <c r="H153" s="19">
        <f t="shared" si="57"/>
        <v>39.25</v>
      </c>
      <c r="I153" s="19">
        <f t="shared" si="57"/>
        <v>120.08999999999999</v>
      </c>
      <c r="J153" s="19">
        <f t="shared" si="57"/>
        <v>887.76</v>
      </c>
      <c r="K153" s="25"/>
      <c r="L153" s="19" t="s">
        <v>121</v>
      </c>
    </row>
    <row r="154" spans="1:12" ht="15.75" thickBot="1" x14ac:dyDescent="0.25">
      <c r="A154" s="29">
        <f>A136</f>
        <v>2</v>
      </c>
      <c r="B154" s="30">
        <f>B136</f>
        <v>3</v>
      </c>
      <c r="C154" s="85" t="s">
        <v>4</v>
      </c>
      <c r="D154" s="86"/>
      <c r="E154" s="31"/>
      <c r="F154" s="32">
        <f>F143+F153</f>
        <v>1255</v>
      </c>
      <c r="G154" s="32">
        <f t="shared" ref="G154" si="58">G143+G153</f>
        <v>47.679999999999993</v>
      </c>
      <c r="H154" s="32">
        <f t="shared" ref="H154" si="59">H143+H153</f>
        <v>57.09</v>
      </c>
      <c r="I154" s="32">
        <f t="shared" ref="I154" si="60">I143+I153</f>
        <v>211.69</v>
      </c>
      <c r="J154" s="32">
        <f t="shared" ref="J154:L154" si="61">J143+J153</f>
        <v>1534.51</v>
      </c>
      <c r="K154" s="32"/>
      <c r="L154" s="32" t="e">
        <f t="shared" si="61"/>
        <v>#VALUE!</v>
      </c>
    </row>
    <row r="155" spans="1:12" ht="15.75" thickBot="1" x14ac:dyDescent="0.3">
      <c r="A155" s="20">
        <v>2</v>
      </c>
      <c r="B155" s="21">
        <v>4</v>
      </c>
      <c r="C155" s="22" t="s">
        <v>20</v>
      </c>
      <c r="D155" s="58" t="s">
        <v>28</v>
      </c>
      <c r="E155" s="49" t="s">
        <v>85</v>
      </c>
      <c r="F155" s="50">
        <v>150</v>
      </c>
      <c r="G155" s="50">
        <v>5.52</v>
      </c>
      <c r="H155" s="50">
        <v>4.5199999999999996</v>
      </c>
      <c r="I155" s="50">
        <v>26.45</v>
      </c>
      <c r="J155" s="50">
        <v>168.45</v>
      </c>
      <c r="K155" s="50">
        <v>203</v>
      </c>
      <c r="L155" s="39" t="s">
        <v>137</v>
      </c>
    </row>
    <row r="156" spans="1:12" ht="15.75" thickBot="1" x14ac:dyDescent="0.3">
      <c r="A156" s="23"/>
      <c r="B156" s="15"/>
      <c r="C156" s="11"/>
      <c r="D156" s="77" t="s">
        <v>21</v>
      </c>
      <c r="E156" s="51" t="s">
        <v>86</v>
      </c>
      <c r="F156" s="52">
        <v>90</v>
      </c>
      <c r="G156" s="52">
        <v>8.34</v>
      </c>
      <c r="H156" s="52">
        <v>9.85</v>
      </c>
      <c r="I156" s="52">
        <v>10.1</v>
      </c>
      <c r="J156" s="52">
        <v>162</v>
      </c>
      <c r="K156" s="52" t="s">
        <v>122</v>
      </c>
      <c r="L156" s="41" t="s">
        <v>138</v>
      </c>
    </row>
    <row r="157" spans="1:12" ht="15.75" thickBot="1" x14ac:dyDescent="0.3">
      <c r="A157" s="23"/>
      <c r="B157" s="15"/>
      <c r="C157" s="11"/>
      <c r="D157" s="76" t="s">
        <v>22</v>
      </c>
      <c r="E157" s="51" t="s">
        <v>69</v>
      </c>
      <c r="F157" s="52">
        <v>215</v>
      </c>
      <c r="G157" s="52">
        <v>7.0000000000000007E-2</v>
      </c>
      <c r="H157" s="52">
        <v>0.02</v>
      </c>
      <c r="I157" s="52">
        <v>15</v>
      </c>
      <c r="J157" s="52">
        <v>60</v>
      </c>
      <c r="K157" s="52">
        <v>376</v>
      </c>
      <c r="L157" s="41" t="s">
        <v>116</v>
      </c>
    </row>
    <row r="158" spans="1:12" ht="15.75" thickBot="1" x14ac:dyDescent="0.3">
      <c r="A158" s="23"/>
      <c r="B158" s="15"/>
      <c r="C158" s="11"/>
      <c r="D158" s="7" t="s">
        <v>30</v>
      </c>
      <c r="E158" s="51" t="s">
        <v>40</v>
      </c>
      <c r="F158" s="52">
        <v>20</v>
      </c>
      <c r="G158" s="52">
        <v>1.58</v>
      </c>
      <c r="H158" s="52">
        <v>0.2</v>
      </c>
      <c r="I158" s="52">
        <v>9.66</v>
      </c>
      <c r="J158" s="52">
        <v>46.76</v>
      </c>
      <c r="K158" s="52"/>
      <c r="L158" s="41" t="s">
        <v>97</v>
      </c>
    </row>
    <row r="159" spans="1:12" ht="15.75" thickBot="1" x14ac:dyDescent="0.3">
      <c r="A159" s="23"/>
      <c r="B159" s="15"/>
      <c r="C159" s="11"/>
      <c r="D159" s="7" t="s">
        <v>23</v>
      </c>
      <c r="E159" s="51" t="s">
        <v>41</v>
      </c>
      <c r="F159" s="52">
        <v>100</v>
      </c>
      <c r="G159" s="52">
        <v>0.24</v>
      </c>
      <c r="H159" s="52">
        <v>0.24</v>
      </c>
      <c r="I159" s="52">
        <v>5.9</v>
      </c>
      <c r="J159" s="52">
        <v>28.2</v>
      </c>
      <c r="K159" s="52">
        <v>388</v>
      </c>
      <c r="L159" s="41" t="s">
        <v>139</v>
      </c>
    </row>
    <row r="160" spans="1:12" ht="15" x14ac:dyDescent="0.25">
      <c r="A160" s="23"/>
      <c r="B160" s="15"/>
      <c r="C160" s="11"/>
      <c r="D160" s="6"/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6"/>
      <c r="E161" s="40"/>
      <c r="F161" s="41"/>
      <c r="G161" s="41"/>
      <c r="H161" s="41"/>
      <c r="I161" s="41"/>
      <c r="J161" s="41"/>
      <c r="K161" s="42"/>
      <c r="L161" s="41"/>
    </row>
    <row r="162" spans="1:12" ht="15.75" thickBot="1" x14ac:dyDescent="0.3">
      <c r="A162" s="24"/>
      <c r="B162" s="17"/>
      <c r="C162" s="8"/>
      <c r="D162" s="18" t="s">
        <v>32</v>
      </c>
      <c r="E162" s="9"/>
      <c r="F162" s="19">
        <v>565</v>
      </c>
      <c r="G162" s="19">
        <f t="shared" ref="G162:J162" si="62">SUM(G155:G161)</f>
        <v>15.75</v>
      </c>
      <c r="H162" s="19">
        <f t="shared" si="62"/>
        <v>14.829999999999998</v>
      </c>
      <c r="I162" s="19">
        <f t="shared" si="62"/>
        <v>67.11</v>
      </c>
      <c r="J162" s="19">
        <f t="shared" si="62"/>
        <v>465.40999999999997</v>
      </c>
      <c r="K162" s="25"/>
      <c r="L162" s="19" t="s">
        <v>121</v>
      </c>
    </row>
    <row r="163" spans="1:12" ht="15.75" thickBot="1" x14ac:dyDescent="0.3">
      <c r="A163" s="26">
        <f>A155</f>
        <v>2</v>
      </c>
      <c r="B163" s="13">
        <f>B155</f>
        <v>4</v>
      </c>
      <c r="C163" s="10" t="s">
        <v>24</v>
      </c>
      <c r="D163" s="76" t="s">
        <v>26</v>
      </c>
      <c r="E163" s="53" t="s">
        <v>87</v>
      </c>
      <c r="F163" s="50">
        <v>270</v>
      </c>
      <c r="G163" s="50">
        <v>6.88</v>
      </c>
      <c r="H163" s="50">
        <v>6.73</v>
      </c>
      <c r="I163" s="50">
        <v>11.46</v>
      </c>
      <c r="J163" s="50">
        <v>230.95</v>
      </c>
      <c r="K163" s="50" t="s">
        <v>127</v>
      </c>
      <c r="L163" s="41" t="s">
        <v>104</v>
      </c>
    </row>
    <row r="164" spans="1:12" ht="15.75" thickBot="1" x14ac:dyDescent="0.3">
      <c r="A164" s="23"/>
      <c r="B164" s="15"/>
      <c r="C164" s="11"/>
      <c r="D164" s="76" t="s">
        <v>27</v>
      </c>
      <c r="E164" s="54" t="s">
        <v>88</v>
      </c>
      <c r="F164" s="52">
        <v>150</v>
      </c>
      <c r="G164" s="52">
        <v>12.56</v>
      </c>
      <c r="H164" s="52">
        <v>11.72</v>
      </c>
      <c r="I164" s="52">
        <v>16.2</v>
      </c>
      <c r="J164" s="52">
        <v>237</v>
      </c>
      <c r="K164" s="52">
        <v>289</v>
      </c>
      <c r="L164" s="41" t="s">
        <v>105</v>
      </c>
    </row>
    <row r="165" spans="1:12" ht="15.75" thickBot="1" x14ac:dyDescent="0.3">
      <c r="A165" s="23"/>
      <c r="B165" s="15"/>
      <c r="C165" s="11"/>
      <c r="D165" s="76" t="s">
        <v>29</v>
      </c>
      <c r="E165" s="54" t="s">
        <v>89</v>
      </c>
      <c r="F165" s="52">
        <v>200</v>
      </c>
      <c r="G165" s="52">
        <v>0.6</v>
      </c>
      <c r="H165" s="52">
        <v>0.1</v>
      </c>
      <c r="I165" s="52">
        <v>16</v>
      </c>
      <c r="J165" s="52">
        <v>128</v>
      </c>
      <c r="K165" s="52">
        <v>519</v>
      </c>
      <c r="L165" s="67" t="s">
        <v>107</v>
      </c>
    </row>
    <row r="166" spans="1:12" ht="15.75" thickBot="1" x14ac:dyDescent="0.3">
      <c r="A166" s="23"/>
      <c r="B166" s="15"/>
      <c r="C166" s="11"/>
      <c r="D166" s="7" t="s">
        <v>31</v>
      </c>
      <c r="E166" s="54" t="s">
        <v>49</v>
      </c>
      <c r="F166" s="52">
        <v>20</v>
      </c>
      <c r="G166" s="52">
        <v>0.84</v>
      </c>
      <c r="H166" s="52">
        <v>0.17</v>
      </c>
      <c r="I166" s="52">
        <v>0.26</v>
      </c>
      <c r="J166" s="52">
        <v>44.4</v>
      </c>
      <c r="K166" s="52"/>
      <c r="L166" s="41" t="s">
        <v>99</v>
      </c>
    </row>
    <row r="167" spans="1:12" ht="15.75" thickBot="1" x14ac:dyDescent="0.3">
      <c r="A167" s="23"/>
      <c r="B167" s="15"/>
      <c r="C167" s="11"/>
      <c r="D167" s="7" t="s">
        <v>30</v>
      </c>
      <c r="E167" s="51" t="s">
        <v>40</v>
      </c>
      <c r="F167" s="52">
        <v>20</v>
      </c>
      <c r="G167" s="52">
        <v>1.58</v>
      </c>
      <c r="H167" s="52">
        <v>0.2</v>
      </c>
      <c r="I167" s="52">
        <v>9.66</v>
      </c>
      <c r="J167" s="52">
        <v>46.76</v>
      </c>
      <c r="K167" s="52"/>
      <c r="L167" s="41" t="s">
        <v>106</v>
      </c>
    </row>
    <row r="168" spans="1:12" ht="15.75" thickBot="1" x14ac:dyDescent="0.3">
      <c r="A168" s="23"/>
      <c r="B168" s="15"/>
      <c r="C168" s="11"/>
      <c r="D168" s="1" t="s">
        <v>90</v>
      </c>
      <c r="E168" s="54" t="s">
        <v>90</v>
      </c>
      <c r="F168" s="52">
        <v>50</v>
      </c>
      <c r="G168" s="52">
        <v>3.26</v>
      </c>
      <c r="H168" s="52">
        <v>5.62</v>
      </c>
      <c r="I168" s="52">
        <v>13.91</v>
      </c>
      <c r="J168" s="52">
        <v>190.7</v>
      </c>
      <c r="K168" s="52"/>
      <c r="L168" s="61" t="s">
        <v>108</v>
      </c>
    </row>
    <row r="169" spans="1:12" ht="15" x14ac:dyDescent="0.25">
      <c r="A169" s="23"/>
      <c r="B169" s="15"/>
      <c r="C169" s="11"/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6"/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6"/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4"/>
      <c r="B172" s="17"/>
      <c r="C172" s="8"/>
      <c r="D172" s="18" t="s">
        <v>32</v>
      </c>
      <c r="E172" s="9"/>
      <c r="F172" s="19">
        <f>SUM(F163:F171)</f>
        <v>710</v>
      </c>
      <c r="G172" s="19">
        <f t="shared" ref="G172:J172" si="63">SUM(G163:G171)</f>
        <v>25.72</v>
      </c>
      <c r="H172" s="19">
        <f t="shared" si="63"/>
        <v>24.540000000000006</v>
      </c>
      <c r="I172" s="19">
        <f t="shared" si="63"/>
        <v>67.489999999999995</v>
      </c>
      <c r="J172" s="19">
        <f t="shared" si="63"/>
        <v>877.81</v>
      </c>
      <c r="K172" s="25"/>
      <c r="L172" s="19" t="s">
        <v>121</v>
      </c>
    </row>
    <row r="173" spans="1:12" ht="15.75" thickBot="1" x14ac:dyDescent="0.25">
      <c r="A173" s="29">
        <f>A155</f>
        <v>2</v>
      </c>
      <c r="B173" s="30">
        <f>B155</f>
        <v>4</v>
      </c>
      <c r="C173" s="85" t="s">
        <v>4</v>
      </c>
      <c r="D173" s="86"/>
      <c r="E173" s="31"/>
      <c r="F173" s="32">
        <f>F162+F172</f>
        <v>1275</v>
      </c>
      <c r="G173" s="32">
        <f t="shared" ref="G173" si="64">G162+G172</f>
        <v>41.47</v>
      </c>
      <c r="H173" s="32">
        <f t="shared" ref="H173" si="65">H162+H172</f>
        <v>39.370000000000005</v>
      </c>
      <c r="I173" s="32">
        <f t="shared" ref="I173" si="66">I162+I172</f>
        <v>134.6</v>
      </c>
      <c r="J173" s="32">
        <f t="shared" ref="J173:L173" si="67">J162+J172</f>
        <v>1343.2199999999998</v>
      </c>
      <c r="K173" s="32"/>
      <c r="L173" s="32" t="e">
        <f t="shared" si="67"/>
        <v>#VALUE!</v>
      </c>
    </row>
    <row r="174" spans="1:12" ht="15.75" thickBot="1" x14ac:dyDescent="0.3">
      <c r="A174" s="20">
        <v>2</v>
      </c>
      <c r="B174" s="21">
        <v>5</v>
      </c>
      <c r="C174" s="22" t="s">
        <v>20</v>
      </c>
      <c r="D174" s="77" t="s">
        <v>21</v>
      </c>
      <c r="E174" s="56" t="s">
        <v>91</v>
      </c>
      <c r="F174" s="74">
        <v>120</v>
      </c>
      <c r="G174" s="50">
        <v>10.8</v>
      </c>
      <c r="H174" s="50">
        <v>10.4</v>
      </c>
      <c r="I174" s="50">
        <v>56</v>
      </c>
      <c r="J174" s="50">
        <v>360</v>
      </c>
      <c r="K174" s="50" t="s">
        <v>128</v>
      </c>
      <c r="L174" s="39" t="s">
        <v>96</v>
      </c>
    </row>
    <row r="175" spans="1:12" ht="15.75" thickBot="1" x14ac:dyDescent="0.3">
      <c r="A175" s="23"/>
      <c r="B175" s="15"/>
      <c r="C175" s="11"/>
      <c r="D175" s="76" t="s">
        <v>145</v>
      </c>
      <c r="E175" s="55" t="s">
        <v>51</v>
      </c>
      <c r="F175" s="52">
        <v>222</v>
      </c>
      <c r="G175" s="52">
        <v>0.13</v>
      </c>
      <c r="H175" s="52">
        <v>0.02</v>
      </c>
      <c r="I175" s="52">
        <v>15.2</v>
      </c>
      <c r="J175" s="52">
        <v>62</v>
      </c>
      <c r="K175" s="52">
        <v>377</v>
      </c>
      <c r="L175" s="75" t="s">
        <v>133</v>
      </c>
    </row>
    <row r="176" spans="1:12" ht="15.75" thickBot="1" x14ac:dyDescent="0.3">
      <c r="A176" s="23"/>
      <c r="B176" s="15"/>
      <c r="C176" s="11"/>
      <c r="D176" s="1" t="s">
        <v>81</v>
      </c>
      <c r="E176" s="55" t="s">
        <v>81</v>
      </c>
      <c r="F176" s="52">
        <v>100</v>
      </c>
      <c r="G176" s="52">
        <v>2.5</v>
      </c>
      <c r="H176" s="52">
        <v>1.2</v>
      </c>
      <c r="I176" s="52">
        <v>1.5</v>
      </c>
      <c r="J176" s="52">
        <v>85</v>
      </c>
      <c r="K176" s="52"/>
      <c r="L176" s="41" t="s">
        <v>95</v>
      </c>
    </row>
    <row r="177" spans="1:12" ht="15.75" thickBot="1" x14ac:dyDescent="0.3">
      <c r="A177" s="23"/>
      <c r="B177" s="15"/>
      <c r="C177" s="11"/>
      <c r="D177" s="7" t="s">
        <v>23</v>
      </c>
      <c r="E177" s="55" t="s">
        <v>41</v>
      </c>
      <c r="F177" s="55">
        <v>60</v>
      </c>
      <c r="G177" s="52">
        <v>0.3</v>
      </c>
      <c r="H177" s="52">
        <v>0.3</v>
      </c>
      <c r="I177" s="52">
        <v>5.85</v>
      </c>
      <c r="J177" s="52">
        <v>82.85</v>
      </c>
      <c r="K177" s="52">
        <v>338</v>
      </c>
      <c r="L177" s="75" t="s">
        <v>134</v>
      </c>
    </row>
    <row r="178" spans="1:12" ht="15" x14ac:dyDescent="0.25">
      <c r="A178" s="23"/>
      <c r="B178" s="15"/>
      <c r="C178" s="11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6"/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6"/>
      <c r="E180" s="40"/>
      <c r="F180" s="41"/>
      <c r="G180" s="41"/>
      <c r="H180" s="41"/>
      <c r="I180" s="41"/>
      <c r="J180" s="41"/>
      <c r="K180" s="42"/>
      <c r="L180" s="41"/>
    </row>
    <row r="181" spans="1:12" ht="15.75" customHeight="1" thickBot="1" x14ac:dyDescent="0.3">
      <c r="A181" s="24"/>
      <c r="B181" s="17"/>
      <c r="C181" s="8"/>
      <c r="D181" s="18" t="s">
        <v>32</v>
      </c>
      <c r="E181" s="9"/>
      <c r="F181" s="19">
        <f>SUM(F174:F180)</f>
        <v>502</v>
      </c>
      <c r="G181" s="19">
        <f t="shared" ref="G181:J181" si="68">SUM(G174:G180)</f>
        <v>13.730000000000002</v>
      </c>
      <c r="H181" s="19">
        <f t="shared" si="68"/>
        <v>11.92</v>
      </c>
      <c r="I181" s="19">
        <f t="shared" si="68"/>
        <v>78.55</v>
      </c>
      <c r="J181" s="19">
        <f t="shared" si="68"/>
        <v>589.85</v>
      </c>
      <c r="K181" s="25"/>
      <c r="L181" s="19" t="s">
        <v>121</v>
      </c>
    </row>
    <row r="182" spans="1:12" ht="15.75" thickBot="1" x14ac:dyDescent="0.3">
      <c r="A182" s="26">
        <f>A174</f>
        <v>2</v>
      </c>
      <c r="B182" s="13">
        <f>B174</f>
        <v>5</v>
      </c>
      <c r="C182" s="10" t="s">
        <v>24</v>
      </c>
      <c r="D182" s="76" t="s">
        <v>26</v>
      </c>
      <c r="E182" s="56" t="s">
        <v>92</v>
      </c>
      <c r="F182" s="50">
        <v>250</v>
      </c>
      <c r="G182" s="50">
        <v>4.38</v>
      </c>
      <c r="H182" s="50">
        <v>4.75</v>
      </c>
      <c r="I182" s="50">
        <v>17.96</v>
      </c>
      <c r="J182" s="50">
        <v>176.8</v>
      </c>
      <c r="K182" s="50">
        <v>120</v>
      </c>
      <c r="L182" s="41" t="s">
        <v>102</v>
      </c>
    </row>
    <row r="183" spans="1:12" ht="15.75" thickBot="1" x14ac:dyDescent="0.3">
      <c r="A183" s="23"/>
      <c r="B183" s="15"/>
      <c r="C183" s="11"/>
      <c r="D183" s="76" t="s">
        <v>28</v>
      </c>
      <c r="E183" s="55" t="s">
        <v>78</v>
      </c>
      <c r="F183" s="55">
        <v>150</v>
      </c>
      <c r="G183" s="52">
        <v>8.6</v>
      </c>
      <c r="H183" s="52">
        <v>6.09</v>
      </c>
      <c r="I183" s="52">
        <v>38.64</v>
      </c>
      <c r="J183" s="52">
        <v>243.75</v>
      </c>
      <c r="K183" s="52">
        <v>171</v>
      </c>
      <c r="L183" s="75" t="s">
        <v>135</v>
      </c>
    </row>
    <row r="184" spans="1:12" ht="15.75" thickBot="1" x14ac:dyDescent="0.3">
      <c r="A184" s="23"/>
      <c r="B184" s="15"/>
      <c r="C184" s="11"/>
      <c r="D184" s="76" t="s">
        <v>27</v>
      </c>
      <c r="E184" s="55" t="s">
        <v>93</v>
      </c>
      <c r="F184" s="52">
        <v>90</v>
      </c>
      <c r="G184" s="52">
        <v>7.37</v>
      </c>
      <c r="H184" s="52">
        <v>7.14</v>
      </c>
      <c r="I184" s="52">
        <v>3.2</v>
      </c>
      <c r="J184" s="52">
        <v>100.2</v>
      </c>
      <c r="K184" s="52" t="s">
        <v>123</v>
      </c>
      <c r="L184" s="41" t="s">
        <v>132</v>
      </c>
    </row>
    <row r="185" spans="1:12" ht="15.75" thickBot="1" x14ac:dyDescent="0.3">
      <c r="A185" s="23"/>
      <c r="B185" s="15"/>
      <c r="C185" s="11"/>
      <c r="D185" s="76" t="s">
        <v>29</v>
      </c>
      <c r="E185" s="55" t="s">
        <v>94</v>
      </c>
      <c r="F185" s="52">
        <v>200</v>
      </c>
      <c r="G185" s="52">
        <v>0.78</v>
      </c>
      <c r="H185" s="52">
        <v>0.05</v>
      </c>
      <c r="I185" s="52">
        <v>27.88</v>
      </c>
      <c r="J185" s="52">
        <v>114.6</v>
      </c>
      <c r="K185" s="52">
        <v>349</v>
      </c>
      <c r="L185" s="75" t="s">
        <v>136</v>
      </c>
    </row>
    <row r="186" spans="1:12" ht="15.75" thickBot="1" x14ac:dyDescent="0.3">
      <c r="A186" s="23"/>
      <c r="B186" s="15"/>
      <c r="C186" s="11"/>
      <c r="D186" s="7" t="s">
        <v>31</v>
      </c>
      <c r="E186" s="55" t="s">
        <v>49</v>
      </c>
      <c r="F186" s="52">
        <v>20</v>
      </c>
      <c r="G186" s="52">
        <v>0.84</v>
      </c>
      <c r="H186" s="52">
        <v>0.17</v>
      </c>
      <c r="I186" s="52">
        <v>0.26</v>
      </c>
      <c r="J186" s="52">
        <v>44.4</v>
      </c>
      <c r="K186" s="52"/>
      <c r="L186" s="41" t="s">
        <v>103</v>
      </c>
    </row>
    <row r="187" spans="1:12" ht="15.75" thickBot="1" x14ac:dyDescent="0.3">
      <c r="A187" s="23"/>
      <c r="B187" s="15"/>
      <c r="C187" s="11"/>
      <c r="D187" s="7" t="s">
        <v>30</v>
      </c>
      <c r="E187" s="55" t="s">
        <v>62</v>
      </c>
      <c r="F187" s="52">
        <v>20</v>
      </c>
      <c r="G187" s="52">
        <v>1.58</v>
      </c>
      <c r="H187" s="52">
        <v>0.2</v>
      </c>
      <c r="I187" s="52">
        <v>9.66</v>
      </c>
      <c r="J187" s="52">
        <v>46.76</v>
      </c>
      <c r="K187" s="52" t="s">
        <v>43</v>
      </c>
      <c r="L187" s="41" t="s">
        <v>98</v>
      </c>
    </row>
    <row r="188" spans="1:12" ht="15" x14ac:dyDescent="0.25">
      <c r="A188" s="23"/>
      <c r="B188" s="15"/>
      <c r="C188" s="11"/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6"/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6"/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4"/>
      <c r="B191" s="17"/>
      <c r="C191" s="8"/>
      <c r="D191" s="18" t="s">
        <v>32</v>
      </c>
      <c r="E191" s="9"/>
      <c r="F191" s="19">
        <f>SUM(F182:F190)</f>
        <v>730</v>
      </c>
      <c r="G191" s="19">
        <f t="shared" ref="G191:J191" si="69">SUM(G182:G190)</f>
        <v>23.550000000000004</v>
      </c>
      <c r="H191" s="19">
        <f t="shared" si="69"/>
        <v>18.400000000000002</v>
      </c>
      <c r="I191" s="19">
        <f t="shared" si="69"/>
        <v>97.600000000000009</v>
      </c>
      <c r="J191" s="19">
        <f t="shared" si="69"/>
        <v>726.51</v>
      </c>
      <c r="K191" s="25"/>
      <c r="L191" s="19" t="s">
        <v>121</v>
      </c>
    </row>
    <row r="192" spans="1:12" ht="15" x14ac:dyDescent="0.2">
      <c r="A192" s="29">
        <f>A174</f>
        <v>2</v>
      </c>
      <c r="B192" s="30">
        <f>B174</f>
        <v>5</v>
      </c>
      <c r="C192" s="85" t="s">
        <v>4</v>
      </c>
      <c r="D192" s="86"/>
      <c r="E192" s="31"/>
      <c r="F192" s="32">
        <f>F181+F191</f>
        <v>1232</v>
      </c>
      <c r="G192" s="32">
        <f t="shared" ref="G192" si="70">G181+G191</f>
        <v>37.280000000000008</v>
      </c>
      <c r="H192" s="32">
        <f t="shared" ref="H192" si="71">H181+H191</f>
        <v>30.32</v>
      </c>
      <c r="I192" s="32">
        <f t="shared" ref="I192" si="72">I181+I191</f>
        <v>176.15</v>
      </c>
      <c r="J192" s="32">
        <f t="shared" ref="J192:L192" si="73">J181+J191</f>
        <v>1316.3600000000001</v>
      </c>
      <c r="K192" s="32"/>
      <c r="L192" s="32" t="e">
        <f t="shared" si="73"/>
        <v>#VALUE!</v>
      </c>
    </row>
    <row r="193" spans="1:12" x14ac:dyDescent="0.2">
      <c r="A193" s="27"/>
      <c r="B193" s="28"/>
      <c r="C193" s="87" t="s">
        <v>5</v>
      </c>
      <c r="D193" s="87"/>
      <c r="E193" s="87"/>
      <c r="F193" s="34"/>
      <c r="G193" s="34"/>
      <c r="H193" s="34"/>
      <c r="I193" s="34"/>
      <c r="J193" s="34"/>
      <c r="K193" s="34"/>
      <c r="L193" s="34"/>
    </row>
  </sheetData>
  <mergeCells count="14">
    <mergeCell ref="C1:E1"/>
    <mergeCell ref="H1:K1"/>
    <mergeCell ref="H2:K2"/>
    <mergeCell ref="C42:D42"/>
    <mergeCell ref="C61:D61"/>
    <mergeCell ref="C79:D79"/>
    <mergeCell ref="C97:D97"/>
    <mergeCell ref="C23:D23"/>
    <mergeCell ref="C193:E193"/>
    <mergeCell ref="C192:D192"/>
    <mergeCell ref="C116:D116"/>
    <mergeCell ref="C135:D135"/>
    <mergeCell ref="C154:D154"/>
    <mergeCell ref="C173:D17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2023-11-22T16:30:12Z</cp:lastPrinted>
  <dcterms:created xsi:type="dcterms:W3CDTF">2022-05-16T14:23:56Z</dcterms:created>
  <dcterms:modified xsi:type="dcterms:W3CDTF">2023-11-22T16:30:17Z</dcterms:modified>
</cp:coreProperties>
</file>